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ФХД шк 2024г\"/>
    </mc:Choice>
  </mc:AlternateContent>
  <xr:revisionPtr revIDLastSave="0" documentId="13_ncr:1_{61D9C17D-1B99-4B4A-BAC5-B6972E53A6CD}" xr6:coauthVersionLast="37" xr6:coauthVersionMax="37" xr10:uidLastSave="{00000000-0000-0000-0000-000000000000}"/>
  <bookViews>
    <workbookView xWindow="-120" yWindow="-120" windowWidth="29040" windowHeight="15990" firstSheet="5" activeTab="12" xr2:uid="{00000000-000D-0000-FFFF-FFFF00000000}"/>
  </bookViews>
  <sheets>
    <sheet name="2024" sheetId="35" r:id="rId1"/>
    <sheet name="2024 (1)" sheetId="36" r:id="rId2"/>
    <sheet name="2024 (2)" sheetId="37" r:id="rId3"/>
    <sheet name="2024 (3)" sheetId="38" r:id="rId4"/>
    <sheet name="2024 (4)" sheetId="39" r:id="rId5"/>
    <sheet name="2024 (5)" sheetId="40" r:id="rId6"/>
    <sheet name="2024 (6)" sheetId="41" r:id="rId7"/>
    <sheet name="2024 (7)" sheetId="42" r:id="rId8"/>
    <sheet name="2024 (8)" sheetId="43" r:id="rId9"/>
    <sheet name="2024 (9)" sheetId="44" r:id="rId10"/>
    <sheet name="2024 (10)" sheetId="45" r:id="rId11"/>
    <sheet name="2024 (11)" sheetId="46" r:id="rId12"/>
    <sheet name="2024 (12)" sheetId="47" r:id="rId13"/>
  </sheets>
  <calcPr calcId="179021"/>
</workbook>
</file>

<file path=xl/calcChain.xml><?xml version="1.0" encoding="utf-8"?>
<calcChain xmlns="http://schemas.openxmlformats.org/spreadsheetml/2006/main">
  <c r="H122" i="47" l="1"/>
  <c r="G122" i="47"/>
  <c r="F122" i="47"/>
  <c r="H115" i="47"/>
  <c r="G115" i="47"/>
  <c r="F115" i="47"/>
  <c r="H112" i="47"/>
  <c r="G112" i="47"/>
  <c r="F112" i="47"/>
  <c r="H108" i="47"/>
  <c r="G108" i="47"/>
  <c r="F108" i="47"/>
  <c r="H101" i="47"/>
  <c r="G101" i="47"/>
  <c r="F101" i="47"/>
  <c r="H86" i="47"/>
  <c r="G86" i="47"/>
  <c r="F86" i="47"/>
  <c r="H82" i="47"/>
  <c r="G82" i="47"/>
  <c r="F82" i="47"/>
  <c r="H79" i="47"/>
  <c r="H73" i="47" s="1"/>
  <c r="G79" i="47"/>
  <c r="F79" i="47"/>
  <c r="G73" i="47"/>
  <c r="G106" i="47" s="1"/>
  <c r="G105" i="47" s="1"/>
  <c r="G104" i="47" s="1"/>
  <c r="F73" i="47"/>
  <c r="F106" i="47" s="1"/>
  <c r="F105" i="47" s="1"/>
  <c r="F104" i="47" s="1"/>
  <c r="H71" i="47"/>
  <c r="G71" i="47"/>
  <c r="F71" i="47"/>
  <c r="H67" i="47"/>
  <c r="G67" i="47"/>
  <c r="F67" i="47"/>
  <c r="H63" i="47"/>
  <c r="G63" i="47"/>
  <c r="F63" i="47"/>
  <c r="H57" i="47"/>
  <c r="G57" i="47"/>
  <c r="G46" i="47" s="1"/>
  <c r="F57" i="47"/>
  <c r="H51" i="47"/>
  <c r="G51" i="47"/>
  <c r="F51" i="47"/>
  <c r="F47" i="47" s="1"/>
  <c r="H47" i="47"/>
  <c r="G47" i="47"/>
  <c r="H35" i="47"/>
  <c r="H28" i="47" s="1"/>
  <c r="G35" i="47"/>
  <c r="F35" i="47"/>
  <c r="H30" i="47"/>
  <c r="G30" i="47"/>
  <c r="G28" i="47" s="1"/>
  <c r="F30" i="47"/>
  <c r="F46" i="47" l="1"/>
  <c r="F27" i="47" s="1"/>
  <c r="F28" i="47"/>
  <c r="F98" i="47"/>
  <c r="F119" i="47"/>
  <c r="F118" i="47" s="1"/>
  <c r="H46" i="47"/>
  <c r="H106" i="47"/>
  <c r="H105" i="47" s="1"/>
  <c r="H104" i="47" s="1"/>
  <c r="H119" i="47" s="1"/>
  <c r="H118" i="47" s="1"/>
  <c r="G119" i="47"/>
  <c r="G118" i="47" s="1"/>
  <c r="G98" i="47"/>
  <c r="H98" i="47"/>
  <c r="H122" i="46"/>
  <c r="G122" i="46"/>
  <c r="F122" i="46"/>
  <c r="H115" i="46"/>
  <c r="G115" i="46"/>
  <c r="F115" i="46"/>
  <c r="H112" i="46"/>
  <c r="G112" i="46"/>
  <c r="F112" i="46"/>
  <c r="H108" i="46"/>
  <c r="G108" i="46"/>
  <c r="F108" i="46"/>
  <c r="H101" i="46"/>
  <c r="G101" i="46"/>
  <c r="F101" i="46"/>
  <c r="H86" i="46"/>
  <c r="G86" i="46"/>
  <c r="F86" i="46"/>
  <c r="H82" i="46"/>
  <c r="G82" i="46"/>
  <c r="F82" i="46"/>
  <c r="H79" i="46"/>
  <c r="H73" i="46" s="1"/>
  <c r="G79" i="46"/>
  <c r="F79" i="46"/>
  <c r="G73" i="46"/>
  <c r="G106" i="46" s="1"/>
  <c r="G105" i="46" s="1"/>
  <c r="G104" i="46" s="1"/>
  <c r="F73" i="46"/>
  <c r="F106" i="46" s="1"/>
  <c r="F105" i="46" s="1"/>
  <c r="F104" i="46" s="1"/>
  <c r="H71" i="46"/>
  <c r="G71" i="46"/>
  <c r="F71" i="46"/>
  <c r="H67" i="46"/>
  <c r="G67" i="46"/>
  <c r="F67" i="46"/>
  <c r="H63" i="46"/>
  <c r="G63" i="46"/>
  <c r="F63" i="46"/>
  <c r="H57" i="46"/>
  <c r="G57" i="46"/>
  <c r="G46" i="46" s="1"/>
  <c r="F57" i="46"/>
  <c r="H51" i="46"/>
  <c r="G51" i="46"/>
  <c r="F51" i="46"/>
  <c r="F47" i="46" s="1"/>
  <c r="H47" i="46"/>
  <c r="G47" i="46"/>
  <c r="F41" i="46"/>
  <c r="H35" i="46"/>
  <c r="H28" i="46" s="1"/>
  <c r="G35" i="46"/>
  <c r="F35" i="46"/>
  <c r="H30" i="46"/>
  <c r="G30" i="46"/>
  <c r="G28" i="46" s="1"/>
  <c r="F30" i="46"/>
  <c r="F46" i="46" l="1"/>
  <c r="F28" i="46"/>
  <c r="F98" i="46"/>
  <c r="F119" i="46"/>
  <c r="F118" i="46" s="1"/>
  <c r="H46" i="46"/>
  <c r="H106" i="46"/>
  <c r="H105" i="46" s="1"/>
  <c r="H104" i="46" s="1"/>
  <c r="H119" i="46" s="1"/>
  <c r="H118" i="46" s="1"/>
  <c r="G119" i="46"/>
  <c r="G118" i="46" s="1"/>
  <c r="G98" i="46"/>
  <c r="H98" i="46"/>
  <c r="H122" i="45"/>
  <c r="G122" i="45"/>
  <c r="F122" i="45"/>
  <c r="H115" i="45"/>
  <c r="G115" i="45"/>
  <c r="F115" i="45"/>
  <c r="H112" i="45"/>
  <c r="G112" i="45"/>
  <c r="F112" i="45"/>
  <c r="H108" i="45"/>
  <c r="G108" i="45"/>
  <c r="F108" i="45"/>
  <c r="H101" i="45"/>
  <c r="G101" i="45"/>
  <c r="F101" i="45"/>
  <c r="H86" i="45"/>
  <c r="G86" i="45"/>
  <c r="F86" i="45"/>
  <c r="H82" i="45"/>
  <c r="G82" i="45"/>
  <c r="F82" i="45"/>
  <c r="H79" i="45"/>
  <c r="H73" i="45" s="1"/>
  <c r="G79" i="45"/>
  <c r="F79" i="45"/>
  <c r="G73" i="45"/>
  <c r="G106" i="45" s="1"/>
  <c r="G105" i="45" s="1"/>
  <c r="G104" i="45" s="1"/>
  <c r="F73" i="45"/>
  <c r="F106" i="45" s="1"/>
  <c r="F105" i="45" s="1"/>
  <c r="F104" i="45" s="1"/>
  <c r="H71" i="45"/>
  <c r="G71" i="45"/>
  <c r="F71" i="45"/>
  <c r="H67" i="45"/>
  <c r="G67" i="45"/>
  <c r="F67" i="45"/>
  <c r="H63" i="45"/>
  <c r="G63" i="45"/>
  <c r="F63" i="45"/>
  <c r="H57" i="45"/>
  <c r="G57" i="45"/>
  <c r="G46" i="45" s="1"/>
  <c r="F57" i="45"/>
  <c r="H51" i="45"/>
  <c r="G51" i="45"/>
  <c r="F51" i="45"/>
  <c r="F47" i="45" s="1"/>
  <c r="H47" i="45"/>
  <c r="G47" i="45"/>
  <c r="F41" i="45"/>
  <c r="H35" i="45"/>
  <c r="H28" i="45" s="1"/>
  <c r="G35" i="45"/>
  <c r="F35" i="45"/>
  <c r="H30" i="45"/>
  <c r="G30" i="45"/>
  <c r="G28" i="45" s="1"/>
  <c r="F30" i="45"/>
  <c r="F27" i="46" l="1"/>
  <c r="F46" i="45"/>
  <c r="F27" i="45" s="1"/>
  <c r="F28" i="45"/>
  <c r="F98" i="45"/>
  <c r="F119" i="45"/>
  <c r="F118" i="45" s="1"/>
  <c r="H46" i="45"/>
  <c r="H106" i="45"/>
  <c r="H105" i="45" s="1"/>
  <c r="H104" i="45" s="1"/>
  <c r="H119" i="45" s="1"/>
  <c r="H118" i="45" s="1"/>
  <c r="G119" i="45"/>
  <c r="G118" i="45" s="1"/>
  <c r="G98" i="45"/>
  <c r="H98" i="45"/>
  <c r="H122" i="44"/>
  <c r="G122" i="44"/>
  <c r="F122" i="44"/>
  <c r="H115" i="44"/>
  <c r="G115" i="44"/>
  <c r="F115" i="44"/>
  <c r="H112" i="44"/>
  <c r="G112" i="44"/>
  <c r="F112" i="44"/>
  <c r="H108" i="44"/>
  <c r="G108" i="44"/>
  <c r="F108" i="44"/>
  <c r="H101" i="44"/>
  <c r="G101" i="44"/>
  <c r="F101" i="44"/>
  <c r="H86" i="44"/>
  <c r="G86" i="44"/>
  <c r="F86" i="44"/>
  <c r="H82" i="44"/>
  <c r="G82" i="44"/>
  <c r="F82" i="44"/>
  <c r="H79" i="44"/>
  <c r="H73" i="44" s="1"/>
  <c r="H106" i="44" s="1"/>
  <c r="H105" i="44" s="1"/>
  <c r="H104" i="44" s="1"/>
  <c r="H119" i="44" s="1"/>
  <c r="H118" i="44" s="1"/>
  <c r="G79" i="44"/>
  <c r="G73" i="44" s="1"/>
  <c r="G106" i="44" s="1"/>
  <c r="G105" i="44" s="1"/>
  <c r="G104" i="44" s="1"/>
  <c r="G119" i="44" s="1"/>
  <c r="G118" i="44" s="1"/>
  <c r="F79" i="44"/>
  <c r="F73" i="44" s="1"/>
  <c r="F106" i="44" s="1"/>
  <c r="F105" i="44" s="1"/>
  <c r="F104" i="44" s="1"/>
  <c r="F119" i="44" s="1"/>
  <c r="F118" i="44" s="1"/>
  <c r="H71" i="44"/>
  <c r="G71" i="44"/>
  <c r="F71" i="44"/>
  <c r="H67" i="44"/>
  <c r="G67" i="44"/>
  <c r="F67" i="44"/>
  <c r="H63" i="44"/>
  <c r="G63" i="44"/>
  <c r="F63" i="44"/>
  <c r="H57" i="44"/>
  <c r="G57" i="44"/>
  <c r="F57" i="44"/>
  <c r="H51" i="44"/>
  <c r="H47" i="44" s="1"/>
  <c r="H46" i="44" s="1"/>
  <c r="G51" i="44"/>
  <c r="F51" i="44"/>
  <c r="F47" i="44" s="1"/>
  <c r="G47" i="44"/>
  <c r="G46" i="44" s="1"/>
  <c r="F41" i="44"/>
  <c r="H35" i="44"/>
  <c r="G35" i="44"/>
  <c r="F35" i="44"/>
  <c r="H30" i="44"/>
  <c r="G30" i="44"/>
  <c r="G28" i="44" s="1"/>
  <c r="F30" i="44"/>
  <c r="H28" i="44"/>
  <c r="F46" i="44" l="1"/>
  <c r="F28" i="44"/>
  <c r="F98" i="44"/>
  <c r="G98" i="44"/>
  <c r="H98" i="44"/>
  <c r="H122" i="43"/>
  <c r="G122" i="43"/>
  <c r="F122" i="43"/>
  <c r="H115" i="43"/>
  <c r="G115" i="43"/>
  <c r="F115" i="43"/>
  <c r="H112" i="43"/>
  <c r="G112" i="43"/>
  <c r="F112" i="43"/>
  <c r="H108" i="43"/>
  <c r="G108" i="43"/>
  <c r="F108" i="43"/>
  <c r="H101" i="43"/>
  <c r="G101" i="43"/>
  <c r="F101" i="43"/>
  <c r="H86" i="43"/>
  <c r="G86" i="43"/>
  <c r="F86" i="43"/>
  <c r="H82" i="43"/>
  <c r="G82" i="43"/>
  <c r="F82" i="43"/>
  <c r="H79" i="43"/>
  <c r="H73" i="43" s="1"/>
  <c r="H106" i="43" s="1"/>
  <c r="H105" i="43" s="1"/>
  <c r="H104" i="43" s="1"/>
  <c r="H119" i="43" s="1"/>
  <c r="H118" i="43" s="1"/>
  <c r="G79" i="43"/>
  <c r="F79" i="43"/>
  <c r="F73" i="43" s="1"/>
  <c r="F106" i="43" s="1"/>
  <c r="F105" i="43" s="1"/>
  <c r="F104" i="43" s="1"/>
  <c r="F119" i="43" s="1"/>
  <c r="F118" i="43" s="1"/>
  <c r="G73" i="43"/>
  <c r="G106" i="43" s="1"/>
  <c r="G105" i="43" s="1"/>
  <c r="G104" i="43" s="1"/>
  <c r="H71" i="43"/>
  <c r="G71" i="43"/>
  <c r="F71" i="43"/>
  <c r="H67" i="43"/>
  <c r="G67" i="43"/>
  <c r="F67" i="43"/>
  <c r="H63" i="43"/>
  <c r="G63" i="43"/>
  <c r="F63" i="43"/>
  <c r="H57" i="43"/>
  <c r="G57" i="43"/>
  <c r="F57" i="43"/>
  <c r="H51" i="43"/>
  <c r="H47" i="43" s="1"/>
  <c r="H46" i="43" s="1"/>
  <c r="G51" i="43"/>
  <c r="F51" i="43"/>
  <c r="F47" i="43" s="1"/>
  <c r="G47" i="43"/>
  <c r="G46" i="43" s="1"/>
  <c r="F41" i="43"/>
  <c r="H35" i="43"/>
  <c r="G35" i="43"/>
  <c r="F35" i="43"/>
  <c r="H30" i="43"/>
  <c r="G30" i="43"/>
  <c r="G28" i="43" s="1"/>
  <c r="F30" i="43"/>
  <c r="H28" i="43"/>
  <c r="F27" i="44" l="1"/>
  <c r="F46" i="43"/>
  <c r="F28" i="43"/>
  <c r="F98" i="43"/>
  <c r="G119" i="43"/>
  <c r="G118" i="43" s="1"/>
  <c r="G98" i="43"/>
  <c r="H98" i="43"/>
  <c r="H122" i="42"/>
  <c r="G122" i="42"/>
  <c r="F122" i="42"/>
  <c r="H115" i="42"/>
  <c r="G115" i="42"/>
  <c r="F115" i="42"/>
  <c r="H112" i="42"/>
  <c r="G112" i="42"/>
  <c r="F112" i="42"/>
  <c r="H108" i="42"/>
  <c r="G108" i="42"/>
  <c r="F108" i="42"/>
  <c r="H101" i="42"/>
  <c r="G101" i="42"/>
  <c r="F101" i="42"/>
  <c r="H86" i="42"/>
  <c r="G86" i="42"/>
  <c r="F86" i="42"/>
  <c r="H82" i="42"/>
  <c r="G82" i="42"/>
  <c r="F82" i="42"/>
  <c r="H79" i="42"/>
  <c r="H73" i="42" s="1"/>
  <c r="G79" i="42"/>
  <c r="F79" i="42"/>
  <c r="G73" i="42"/>
  <c r="G106" i="42" s="1"/>
  <c r="G105" i="42" s="1"/>
  <c r="G104" i="42" s="1"/>
  <c r="F73" i="42"/>
  <c r="F106" i="42" s="1"/>
  <c r="F105" i="42" s="1"/>
  <c r="F104" i="42" s="1"/>
  <c r="H71" i="42"/>
  <c r="G71" i="42"/>
  <c r="F71" i="42"/>
  <c r="H67" i="42"/>
  <c r="G67" i="42"/>
  <c r="F67" i="42"/>
  <c r="H63" i="42"/>
  <c r="G63" i="42"/>
  <c r="F63" i="42"/>
  <c r="H57" i="42"/>
  <c r="G57" i="42"/>
  <c r="F57" i="42"/>
  <c r="H51" i="42"/>
  <c r="H47" i="42" s="1"/>
  <c r="G51" i="42"/>
  <c r="G47" i="42" s="1"/>
  <c r="G46" i="42" s="1"/>
  <c r="F51" i="42"/>
  <c r="F47" i="42" s="1"/>
  <c r="F41" i="42"/>
  <c r="H35" i="42"/>
  <c r="G35" i="42"/>
  <c r="F35" i="42"/>
  <c r="H30" i="42"/>
  <c r="G30" i="42"/>
  <c r="F30" i="42"/>
  <c r="F27" i="43" l="1"/>
  <c r="F46" i="42"/>
  <c r="H28" i="42"/>
  <c r="G28" i="42"/>
  <c r="F28" i="42"/>
  <c r="F98" i="42"/>
  <c r="F119" i="42"/>
  <c r="F118" i="42" s="1"/>
  <c r="H46" i="42"/>
  <c r="H106" i="42"/>
  <c r="H105" i="42" s="1"/>
  <c r="H104" i="42" s="1"/>
  <c r="H119" i="42" s="1"/>
  <c r="H118" i="42" s="1"/>
  <c r="G119" i="42"/>
  <c r="G118" i="42" s="1"/>
  <c r="G98" i="42"/>
  <c r="H122" i="41"/>
  <c r="G122" i="41"/>
  <c r="F122" i="41"/>
  <c r="H115" i="41"/>
  <c r="G115" i="41"/>
  <c r="F115" i="41"/>
  <c r="H112" i="41"/>
  <c r="G112" i="41"/>
  <c r="F112" i="41"/>
  <c r="H108" i="41"/>
  <c r="G108" i="41"/>
  <c r="F108" i="41"/>
  <c r="H101" i="41"/>
  <c r="G101" i="41"/>
  <c r="F101" i="41"/>
  <c r="H86" i="41"/>
  <c r="G86" i="41"/>
  <c r="F86" i="41"/>
  <c r="H82" i="41"/>
  <c r="G82" i="41"/>
  <c r="F82" i="41"/>
  <c r="H79" i="41"/>
  <c r="H73" i="41" s="1"/>
  <c r="H106" i="41" s="1"/>
  <c r="H105" i="41" s="1"/>
  <c r="H104" i="41" s="1"/>
  <c r="H119" i="41" s="1"/>
  <c r="H118" i="41" s="1"/>
  <c r="G79" i="41"/>
  <c r="G73" i="41" s="1"/>
  <c r="G106" i="41" s="1"/>
  <c r="G105" i="41" s="1"/>
  <c r="G104" i="41" s="1"/>
  <c r="G119" i="41" s="1"/>
  <c r="G118" i="41" s="1"/>
  <c r="F79" i="41"/>
  <c r="F73" i="41" s="1"/>
  <c r="F106" i="41" s="1"/>
  <c r="F105" i="41" s="1"/>
  <c r="F104" i="41" s="1"/>
  <c r="F119" i="41" s="1"/>
  <c r="F118" i="41" s="1"/>
  <c r="H71" i="41"/>
  <c r="G71" i="41"/>
  <c r="F71" i="41"/>
  <c r="H67" i="41"/>
  <c r="G67" i="41"/>
  <c r="F67" i="41"/>
  <c r="H63" i="41"/>
  <c r="G63" i="41"/>
  <c r="F63" i="41"/>
  <c r="H57" i="41"/>
  <c r="G57" i="41"/>
  <c r="F57" i="41"/>
  <c r="H51" i="41"/>
  <c r="H47" i="41" s="1"/>
  <c r="H46" i="41" s="1"/>
  <c r="G51" i="41"/>
  <c r="F51" i="41"/>
  <c r="F47" i="41" s="1"/>
  <c r="G47" i="41"/>
  <c r="G46" i="41" s="1"/>
  <c r="F41" i="41"/>
  <c r="H35" i="41"/>
  <c r="G35" i="41"/>
  <c r="F35" i="41"/>
  <c r="H30" i="41"/>
  <c r="G30" i="41"/>
  <c r="G28" i="41" s="1"/>
  <c r="F30" i="41"/>
  <c r="H28" i="41"/>
  <c r="F27" i="42" l="1"/>
  <c r="H98" i="42"/>
  <c r="F28" i="41"/>
  <c r="F98" i="41"/>
  <c r="G98" i="41"/>
  <c r="F46" i="41"/>
  <c r="F27" i="41" s="1"/>
  <c r="H98" i="41"/>
  <c r="H122" i="40"/>
  <c r="G122" i="40"/>
  <c r="F122" i="40"/>
  <c r="H115" i="40"/>
  <c r="G115" i="40"/>
  <c r="F115" i="40"/>
  <c r="H112" i="40"/>
  <c r="G112" i="40"/>
  <c r="F112" i="40"/>
  <c r="H108" i="40"/>
  <c r="G108" i="40"/>
  <c r="F108" i="40"/>
  <c r="H101" i="40"/>
  <c r="G101" i="40"/>
  <c r="F101" i="40"/>
  <c r="H86" i="40"/>
  <c r="G86" i="40"/>
  <c r="F86" i="40"/>
  <c r="H82" i="40"/>
  <c r="G82" i="40"/>
  <c r="F82" i="40"/>
  <c r="H79" i="40"/>
  <c r="H73" i="40" s="1"/>
  <c r="H106" i="40" s="1"/>
  <c r="H105" i="40" s="1"/>
  <c r="H104" i="40" s="1"/>
  <c r="H119" i="40" s="1"/>
  <c r="H118" i="40" s="1"/>
  <c r="G79" i="40"/>
  <c r="G73" i="40" s="1"/>
  <c r="G106" i="40" s="1"/>
  <c r="G105" i="40" s="1"/>
  <c r="G104" i="40" s="1"/>
  <c r="G119" i="40" s="1"/>
  <c r="G118" i="40" s="1"/>
  <c r="F79" i="40"/>
  <c r="F73" i="40" s="1"/>
  <c r="F106" i="40" s="1"/>
  <c r="F105" i="40" s="1"/>
  <c r="F104" i="40" s="1"/>
  <c r="F119" i="40" s="1"/>
  <c r="F118" i="40" s="1"/>
  <c r="H71" i="40"/>
  <c r="G71" i="40"/>
  <c r="F71" i="40"/>
  <c r="H67" i="40"/>
  <c r="G67" i="40"/>
  <c r="F67" i="40"/>
  <c r="H63" i="40"/>
  <c r="G63" i="40"/>
  <c r="F63" i="40"/>
  <c r="H57" i="40"/>
  <c r="G57" i="40"/>
  <c r="F57" i="40"/>
  <c r="H51" i="40"/>
  <c r="H47" i="40" s="1"/>
  <c r="G51" i="40"/>
  <c r="F51" i="40"/>
  <c r="F47" i="40" s="1"/>
  <c r="G47" i="40"/>
  <c r="G46" i="40" s="1"/>
  <c r="F41" i="40"/>
  <c r="H35" i="40"/>
  <c r="G35" i="40"/>
  <c r="F35" i="40"/>
  <c r="H30" i="40"/>
  <c r="G30" i="40"/>
  <c r="G28" i="40" s="1"/>
  <c r="F30" i="40"/>
  <c r="F28" i="40" s="1"/>
  <c r="H28" i="40"/>
  <c r="F98" i="40" l="1"/>
  <c r="G98" i="40"/>
  <c r="F46" i="40"/>
  <c r="F27" i="40" s="1"/>
  <c r="H46" i="40"/>
  <c r="H98" i="40"/>
  <c r="H122" i="39"/>
  <c r="G122" i="39"/>
  <c r="F122" i="39"/>
  <c r="H115" i="39"/>
  <c r="G115" i="39"/>
  <c r="F115" i="39"/>
  <c r="H112" i="39"/>
  <c r="G112" i="39"/>
  <c r="F112" i="39"/>
  <c r="H108" i="39"/>
  <c r="G108" i="39"/>
  <c r="F108" i="39"/>
  <c r="H101" i="39"/>
  <c r="G101" i="39"/>
  <c r="F101" i="39"/>
  <c r="H86" i="39"/>
  <c r="G86" i="39"/>
  <c r="F86" i="39"/>
  <c r="H82" i="39"/>
  <c r="G82" i="39"/>
  <c r="F82" i="39"/>
  <c r="H79" i="39"/>
  <c r="H73" i="39" s="1"/>
  <c r="G79" i="39"/>
  <c r="F79" i="39"/>
  <c r="G73" i="39"/>
  <c r="G106" i="39" s="1"/>
  <c r="G105" i="39" s="1"/>
  <c r="G104" i="39" s="1"/>
  <c r="F73" i="39"/>
  <c r="F106" i="39" s="1"/>
  <c r="F105" i="39" s="1"/>
  <c r="F104" i="39" s="1"/>
  <c r="H71" i="39"/>
  <c r="G71" i="39"/>
  <c r="F71" i="39"/>
  <c r="H67" i="39"/>
  <c r="G67" i="39"/>
  <c r="F67" i="39"/>
  <c r="H63" i="39"/>
  <c r="G63" i="39"/>
  <c r="F63" i="39"/>
  <c r="H57" i="39"/>
  <c r="G57" i="39"/>
  <c r="G46" i="39" s="1"/>
  <c r="F57" i="39"/>
  <c r="H51" i="39"/>
  <c r="G51" i="39"/>
  <c r="F51" i="39"/>
  <c r="F47" i="39" s="1"/>
  <c r="H47" i="39"/>
  <c r="G47" i="39"/>
  <c r="F41" i="39"/>
  <c r="H35" i="39"/>
  <c r="H28" i="39" s="1"/>
  <c r="G35" i="39"/>
  <c r="F35" i="39"/>
  <c r="H30" i="39"/>
  <c r="G30" i="39"/>
  <c r="G28" i="39" s="1"/>
  <c r="F30" i="39"/>
  <c r="F28" i="39" s="1"/>
  <c r="F46" i="39" l="1"/>
  <c r="F27" i="39" s="1"/>
  <c r="F98" i="39"/>
  <c r="F119" i="39"/>
  <c r="F118" i="39" s="1"/>
  <c r="H106" i="39"/>
  <c r="H105" i="39" s="1"/>
  <c r="H104" i="39" s="1"/>
  <c r="H119" i="39" s="1"/>
  <c r="H118" i="39" s="1"/>
  <c r="H46" i="39"/>
  <c r="G119" i="39"/>
  <c r="G118" i="39" s="1"/>
  <c r="G98" i="39"/>
  <c r="H122" i="38"/>
  <c r="G122" i="38"/>
  <c r="F122" i="38"/>
  <c r="H115" i="38"/>
  <c r="G115" i="38"/>
  <c r="F115" i="38"/>
  <c r="H112" i="38"/>
  <c r="G112" i="38"/>
  <c r="F112" i="38"/>
  <c r="H108" i="38"/>
  <c r="G108" i="38"/>
  <c r="F108" i="38"/>
  <c r="H101" i="38"/>
  <c r="G101" i="38"/>
  <c r="F101" i="38"/>
  <c r="H86" i="38"/>
  <c r="G86" i="38"/>
  <c r="F86" i="38"/>
  <c r="H82" i="38"/>
  <c r="G82" i="38"/>
  <c r="F82" i="38"/>
  <c r="H79" i="38"/>
  <c r="H73" i="38" s="1"/>
  <c r="G79" i="38"/>
  <c r="F79" i="38"/>
  <c r="G73" i="38"/>
  <c r="G106" i="38" s="1"/>
  <c r="G105" i="38" s="1"/>
  <c r="G104" i="38" s="1"/>
  <c r="F73" i="38"/>
  <c r="F106" i="38" s="1"/>
  <c r="F105" i="38" s="1"/>
  <c r="F104" i="38" s="1"/>
  <c r="H71" i="38"/>
  <c r="G71" i="38"/>
  <c r="F71" i="38"/>
  <c r="H67" i="38"/>
  <c r="G67" i="38"/>
  <c r="F67" i="38"/>
  <c r="H63" i="38"/>
  <c r="G63" i="38"/>
  <c r="F63" i="38"/>
  <c r="H57" i="38"/>
  <c r="G57" i="38"/>
  <c r="F57" i="38"/>
  <c r="H51" i="38"/>
  <c r="G51" i="38"/>
  <c r="G47" i="38" s="1"/>
  <c r="G46" i="38" s="1"/>
  <c r="F51" i="38"/>
  <c r="F47" i="38" s="1"/>
  <c r="H47" i="38"/>
  <c r="F41" i="38"/>
  <c r="H35" i="38"/>
  <c r="G35" i="38"/>
  <c r="F35" i="38"/>
  <c r="H30" i="38"/>
  <c r="H28" i="38" s="1"/>
  <c r="G30" i="38"/>
  <c r="G28" i="38" s="1"/>
  <c r="F30" i="38"/>
  <c r="F28" i="38" s="1"/>
  <c r="H98" i="39" l="1"/>
  <c r="F46" i="38"/>
  <c r="F27" i="38" s="1"/>
  <c r="F98" i="38"/>
  <c r="F119" i="38"/>
  <c r="F118" i="38" s="1"/>
  <c r="H106" i="38"/>
  <c r="H105" i="38" s="1"/>
  <c r="H104" i="38" s="1"/>
  <c r="H119" i="38" s="1"/>
  <c r="H118" i="38" s="1"/>
  <c r="H46" i="38"/>
  <c r="G119" i="38"/>
  <c r="G118" i="38" s="1"/>
  <c r="G98" i="38"/>
  <c r="F41" i="37"/>
  <c r="F35" i="37"/>
  <c r="F30" i="37"/>
  <c r="H86" i="37"/>
  <c r="G86" i="37"/>
  <c r="F86" i="37"/>
  <c r="H82" i="37"/>
  <c r="G82" i="37"/>
  <c r="F82" i="37"/>
  <c r="H79" i="37"/>
  <c r="G79" i="37"/>
  <c r="G73" i="37" s="1"/>
  <c r="F79" i="37"/>
  <c r="F73" i="37" s="1"/>
  <c r="H73" i="37"/>
  <c r="H98" i="38" l="1"/>
  <c r="F28" i="37"/>
  <c r="H122" i="37"/>
  <c r="G122" i="37"/>
  <c r="F122" i="37"/>
  <c r="H115" i="37"/>
  <c r="G115" i="37"/>
  <c r="F115" i="37"/>
  <c r="H112" i="37"/>
  <c r="G112" i="37"/>
  <c r="F112" i="37"/>
  <c r="H108" i="37"/>
  <c r="G108" i="37"/>
  <c r="F108" i="37"/>
  <c r="H101" i="37"/>
  <c r="G101" i="37"/>
  <c r="F101" i="37"/>
  <c r="H71" i="37"/>
  <c r="G71" i="37"/>
  <c r="F71" i="37"/>
  <c r="H67" i="37"/>
  <c r="G67" i="37"/>
  <c r="F67" i="37"/>
  <c r="H63" i="37"/>
  <c r="G63" i="37"/>
  <c r="F63" i="37"/>
  <c r="H57" i="37"/>
  <c r="G57" i="37"/>
  <c r="F57" i="37"/>
  <c r="H51" i="37"/>
  <c r="H47" i="37" s="1"/>
  <c r="G51" i="37"/>
  <c r="G47" i="37" s="1"/>
  <c r="F51" i="37"/>
  <c r="F47" i="37" s="1"/>
  <c r="F106" i="37" s="1"/>
  <c r="F105" i="37" s="1"/>
  <c r="F104" i="37" s="1"/>
  <c r="F119" i="37" s="1"/>
  <c r="F118" i="37" s="1"/>
  <c r="H35" i="37"/>
  <c r="G35" i="37"/>
  <c r="H30" i="37"/>
  <c r="G30" i="37"/>
  <c r="G106" i="37" l="1"/>
  <c r="G105" i="37" s="1"/>
  <c r="G104" i="37" s="1"/>
  <c r="H106" i="37"/>
  <c r="H105" i="37" s="1"/>
  <c r="H104" i="37" s="1"/>
  <c r="H119" i="37" s="1"/>
  <c r="H118" i="37" s="1"/>
  <c r="F98" i="37"/>
  <c r="F46" i="37"/>
  <c r="F27" i="37" s="1"/>
  <c r="G28" i="37"/>
  <c r="H28" i="37"/>
  <c r="F80" i="36"/>
  <c r="H124" i="36"/>
  <c r="G124" i="36"/>
  <c r="F124" i="36"/>
  <c r="H117" i="36"/>
  <c r="G117" i="36"/>
  <c r="F117" i="36"/>
  <c r="H114" i="36"/>
  <c r="G114" i="36"/>
  <c r="F114" i="36"/>
  <c r="H110" i="36"/>
  <c r="G110" i="36"/>
  <c r="F110" i="36"/>
  <c r="H103" i="36"/>
  <c r="G103" i="36"/>
  <c r="F103" i="36"/>
  <c r="H88" i="36"/>
  <c r="G88" i="36"/>
  <c r="F88" i="36"/>
  <c r="H84" i="36"/>
  <c r="G84" i="36"/>
  <c r="F84" i="36"/>
  <c r="H81" i="36"/>
  <c r="G81" i="36"/>
  <c r="F81" i="36"/>
  <c r="H80" i="36"/>
  <c r="G80" i="36"/>
  <c r="H71" i="36"/>
  <c r="G71" i="36"/>
  <c r="F71" i="36"/>
  <c r="H67" i="36"/>
  <c r="G67" i="36"/>
  <c r="F67" i="36"/>
  <c r="H63" i="36"/>
  <c r="G63" i="36"/>
  <c r="F63" i="36"/>
  <c r="H57" i="36"/>
  <c r="G57" i="36"/>
  <c r="F57" i="36"/>
  <c r="H51" i="36"/>
  <c r="G51" i="36"/>
  <c r="G47" i="36" s="1"/>
  <c r="F51" i="36"/>
  <c r="F47" i="36" s="1"/>
  <c r="H47" i="36"/>
  <c r="H35" i="36"/>
  <c r="G35" i="36"/>
  <c r="F35" i="36"/>
  <c r="H30" i="36"/>
  <c r="H28" i="36" s="1"/>
  <c r="G30" i="36"/>
  <c r="F30" i="36"/>
  <c r="H46" i="37" l="1"/>
  <c r="G119" i="37"/>
  <c r="G118" i="37" s="1"/>
  <c r="G98" i="37"/>
  <c r="H98" i="37"/>
  <c r="G46" i="37"/>
  <c r="F78" i="36"/>
  <c r="F77" i="36" s="1"/>
  <c r="F73" i="36" s="1"/>
  <c r="F108" i="36" s="1"/>
  <c r="F107" i="36" s="1"/>
  <c r="F106" i="36" s="1"/>
  <c r="F121" i="36" s="1"/>
  <c r="F120" i="36" s="1"/>
  <c r="G78" i="36"/>
  <c r="G77" i="36" s="1"/>
  <c r="G73" i="36" s="1"/>
  <c r="G108" i="36" s="1"/>
  <c r="G107" i="36" s="1"/>
  <c r="G106" i="36" s="1"/>
  <c r="G121" i="36" s="1"/>
  <c r="G120" i="36" s="1"/>
  <c r="H78" i="36"/>
  <c r="H77" i="36" s="1"/>
  <c r="H73" i="36" s="1"/>
  <c r="H108" i="36" s="1"/>
  <c r="H107" i="36" s="1"/>
  <c r="H106" i="36" s="1"/>
  <c r="H121" i="36" s="1"/>
  <c r="H120" i="36" s="1"/>
  <c r="F28" i="36"/>
  <c r="G28" i="36"/>
  <c r="F80" i="35"/>
  <c r="G46" i="36" l="1"/>
  <c r="G100" i="36"/>
  <c r="F46" i="36"/>
  <c r="F100" i="36"/>
  <c r="H100" i="36"/>
  <c r="H46" i="36"/>
  <c r="H124" i="35"/>
  <c r="G124" i="35"/>
  <c r="F124" i="35"/>
  <c r="H117" i="35"/>
  <c r="G117" i="35"/>
  <c r="F117" i="35"/>
  <c r="H114" i="35"/>
  <c r="G114" i="35"/>
  <c r="F114" i="35"/>
  <c r="H110" i="35"/>
  <c r="G110" i="35"/>
  <c r="F110" i="35"/>
  <c r="H103" i="35"/>
  <c r="G103" i="35"/>
  <c r="F103" i="35"/>
  <c r="H88" i="35"/>
  <c r="G88" i="35"/>
  <c r="F88" i="35"/>
  <c r="H84" i="35"/>
  <c r="G84" i="35"/>
  <c r="F84" i="35"/>
  <c r="H81" i="35"/>
  <c r="G81" i="35"/>
  <c r="F81" i="35"/>
  <c r="H80" i="35"/>
  <c r="G80" i="35"/>
  <c r="H71" i="35"/>
  <c r="G71" i="35"/>
  <c r="F71" i="35"/>
  <c r="H67" i="35"/>
  <c r="G67" i="35"/>
  <c r="F67" i="35"/>
  <c r="H63" i="35"/>
  <c r="G63" i="35"/>
  <c r="F63" i="35"/>
  <c r="H57" i="35"/>
  <c r="G57" i="35"/>
  <c r="F57" i="35"/>
  <c r="H51" i="35"/>
  <c r="H47" i="35" s="1"/>
  <c r="G51" i="35"/>
  <c r="G47" i="35" s="1"/>
  <c r="F51" i="35"/>
  <c r="F47" i="35" s="1"/>
  <c r="H35" i="35"/>
  <c r="G35" i="35"/>
  <c r="F35" i="35"/>
  <c r="H30" i="35"/>
  <c r="G30" i="35"/>
  <c r="F30" i="35"/>
  <c r="H28" i="35" l="1"/>
  <c r="G78" i="35"/>
  <c r="G77" i="35" s="1"/>
  <c r="G73" i="35" s="1"/>
  <c r="G108" i="35" s="1"/>
  <c r="G107" i="35" s="1"/>
  <c r="G106" i="35" s="1"/>
  <c r="G121" i="35" s="1"/>
  <c r="G120" i="35" s="1"/>
  <c r="F78" i="35"/>
  <c r="F77" i="35" s="1"/>
  <c r="F73" i="35" s="1"/>
  <c r="F108" i="35" s="1"/>
  <c r="F107" i="35" s="1"/>
  <c r="F106" i="35" s="1"/>
  <c r="F121" i="35" s="1"/>
  <c r="F120" i="35" s="1"/>
  <c r="H78" i="35"/>
  <c r="H77" i="35" s="1"/>
  <c r="H73" i="35" s="1"/>
  <c r="H108" i="35" s="1"/>
  <c r="H107" i="35" s="1"/>
  <c r="H106" i="35" s="1"/>
  <c r="H121" i="35" s="1"/>
  <c r="H120" i="35" s="1"/>
  <c r="F28" i="35"/>
  <c r="G28" i="35"/>
  <c r="G46" i="35" l="1"/>
  <c r="G100" i="35"/>
  <c r="F46" i="35"/>
  <c r="F100" i="35"/>
  <c r="H100" i="35"/>
  <c r="H46" i="35"/>
</calcChain>
</file>

<file path=xl/sharedStrings.xml><?xml version="1.0" encoding="utf-8"?>
<sst xmlns="http://schemas.openxmlformats.org/spreadsheetml/2006/main" count="5392" uniqueCount="328">
  <si>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</si>
  <si>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</si>
  <si>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</si>
  <si>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</si>
  <si>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(дата утверждения)</t>
  </si>
  <si>
    <t>План</t>
  </si>
  <si>
    <t>КОДЫ</t>
  </si>
  <si>
    <t>от</t>
  </si>
  <si>
    <t>Дата</t>
  </si>
  <si>
    <t>по Сводному реестру</t>
  </si>
  <si>
    <t>Орган, осуществляющий 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</si>
  <si>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</si>
  <si>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</si>
  <si>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</si>
  <si>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</si>
  <si>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</si>
  <si>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</si>
  <si>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</si>
  <si>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</si>
  <si>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</si>
  <si>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</si>
  <si>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</si>
  <si>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</si>
  <si>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</si>
  <si>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</si>
  <si>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Остаток средств на начало текущего финансового года</t>
  </si>
  <si>
    <t>0001</t>
  </si>
  <si>
    <t>х</t>
  </si>
  <si>
    <t>1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</si>
  <si>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</si>
  <si>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</si>
  <si>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</si>
  <si>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</si>
  <si>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</si>
  <si>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</si>
  <si>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</si>
  <si>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</si>
  <si>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</si>
  <si>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</si>
  <si>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</si>
  <si>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</si>
  <si>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</si>
  <si>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</si>
  <si>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</si>
  <si>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</si>
  <si>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</si>
  <si>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</si>
  <si>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</si>
  <si>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</si>
  <si>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 целевые субсидии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</si>
  <si>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</si>
  <si>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</si>
  <si>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</si>
  <si>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</si>
  <si>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</si>
  <si>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</si>
  <si>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</si>
  <si>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</si>
  <si>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</si>
  <si>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</si>
  <si>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</si>
  <si>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</si>
  <si>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</si>
  <si>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субсидии на финансовое обеспечение выполнения государственного (муниципального) задания в рамках расчетов между учреждением и обособленными подразделениями</t>
  </si>
  <si>
    <t>1982</t>
  </si>
  <si>
    <t>целевые субсидии в рамках расчетов между учреждением и обособленными подразделениями</t>
  </si>
  <si>
    <t>1983</t>
  </si>
  <si>
    <t>поступления от приносящей доход деятельности в рамках расчетов между учреждением и обособленными подразделениями</t>
  </si>
  <si>
    <t>1984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</si>
  <si>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</si>
  <si>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</si>
  <si>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</si>
  <si>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</si>
  <si>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</si>
  <si>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</si>
  <si>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</si>
  <si>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</si>
  <si>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</si>
  <si>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</si>
  <si>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</si>
  <si>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</si>
  <si>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</si>
  <si>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</si>
  <si>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</si>
  <si>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</si>
  <si>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</si>
  <si>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</si>
  <si>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</si>
  <si>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</si>
  <si>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</si>
  <si>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</si>
  <si>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</si>
  <si>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</si>
  <si>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</si>
  <si>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</si>
  <si>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</si>
  <si>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</si>
  <si>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</si>
  <si>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</si>
  <si>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</si>
  <si>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</si>
  <si>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</si>
  <si>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</si>
  <si>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</si>
  <si>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</si>
  <si>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</si>
  <si>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</si>
  <si>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</si>
  <si>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</si>
  <si>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</si>
  <si>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</si>
  <si>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</si>
  <si>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</si>
  <si>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</si>
  <si>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</si>
  <si>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</si>
  <si>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</si>
  <si>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</si>
  <si>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</si>
  <si>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</si>
  <si>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</si>
  <si>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</si>
  <si>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</si>
  <si>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</si>
  <si>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</si>
  <si>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</si>
  <si>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</si>
  <si>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</si>
  <si>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</si>
  <si>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</si>
  <si>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</si>
  <si>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</si>
  <si>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810</t>
  </si>
  <si>
    <t>X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</si>
  <si>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</si>
  <si>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</si>
  <si>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</si>
  <si>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</si>
  <si>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</si>
  <si>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</si>
  <si>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</si>
  <si>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</si>
  <si>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</si>
  <si>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</si>
  <si>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</si>
  <si>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</si>
  <si>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</si>
  <si>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</si>
  <si>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</si>
  <si>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</si>
  <si>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</si>
  <si>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</si>
  <si>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</si>
  <si>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</si>
  <si>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</si>
  <si>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</si>
  <si>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</si>
  <si>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</si>
  <si>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</si>
  <si>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</si>
  <si>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</si>
  <si>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</si>
  <si>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</si>
  <si>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</si>
  <si>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</si>
  <si>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</si>
  <si>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</si>
  <si>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</si>
  <si>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</si>
  <si>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</si>
  <si>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</si>
  <si>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</si>
  <si>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</si>
  <si>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</si>
  <si>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</si>
  <si>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</si>
  <si>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</si>
  <si>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</si>
  <si>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</si>
  <si>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</si>
  <si>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</si>
  <si>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4020</t>
  </si>
  <si>
    <t>4030</t>
  </si>
  <si>
    <t>выплаты от приносящей доход деятельности в рамках расчетов между учреждением и обособленными подразделениями</t>
  </si>
  <si>
    <t>4040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</si>
  <si>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</si>
  <si>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</si>
  <si>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</si>
  <si>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Выплаты на закупку товаров, работ, услуг, всего:</t>
  </si>
  <si>
    <t>26000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</si>
  <si>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</si>
  <si>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</si>
  <si>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</si>
  <si>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</si>
  <si>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</si>
  <si>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</si>
  <si>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</si>
  <si>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</si>
  <si>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</si>
  <si>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</si>
  <si>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</si>
  <si>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</si>
  <si>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</si>
  <si>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</si>
  <si>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</si>
  <si>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</si>
  <si>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</si>
  <si>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</si>
  <si>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</si>
  <si>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</si>
  <si>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</si>
  <si>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</si>
  <si>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</si>
  <si>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</si>
  <si>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</si>
  <si>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</si>
  <si>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</si>
  <si>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</si>
  <si>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</si>
  <si>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</si>
  <si>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</si>
  <si>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</si>
  <si>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</si>
  <si>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</si>
  <si>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</si>
  <si>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</si>
  <si>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</si>
  <si>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</si>
  <si>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</si>
  <si>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</si>
  <si>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</si>
  <si>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</si>
  <si>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</si>
  <si>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</si>
  <si>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</si>
  <si>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</si>
  <si>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</si>
  <si>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</si>
  <si>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</si>
  <si>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</si>
  <si>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</si>
  <si>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</si>
  <si>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</si>
  <si>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</si>
  <si>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</si>
  <si>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2.2</t>
  </si>
  <si>
    <t>26520</t>
  </si>
  <si>
    <t>2.3</t>
  </si>
  <si>
    <t>26530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</si>
  <si>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</si>
  <si>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</si>
  <si>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</si>
  <si>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</si>
  <si>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</si>
  <si>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</si>
  <si>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</si>
  <si>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</si>
  <si>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</si>
  <si>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</si>
  <si>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</si>
  <si>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</si>
  <si>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</si>
  <si>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</si>
  <si>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поступления от иной приносящей доход деятельности</t>
  </si>
  <si>
    <t>Комитет по образованиб администрации Горьковсктго муниципального района Омской области</t>
  </si>
  <si>
    <t>экономист по планированию</t>
  </si>
  <si>
    <t>8-381-57-21-869</t>
  </si>
  <si>
    <t>в том числе:     прочую закупку товаров, работ и услуг</t>
  </si>
  <si>
    <t>коммунальные услуги (электроэнергия; услуги отопления)</t>
  </si>
  <si>
    <t>О.К.Коновалова</t>
  </si>
  <si>
    <t>директор</t>
  </si>
  <si>
    <t xml:space="preserve">МБОУ "Краснополянская средняя общеобразовательная школа" </t>
  </si>
  <si>
    <t>Г.Ф.Сумарина</t>
  </si>
  <si>
    <t>О.А.Муравьёва</t>
  </si>
  <si>
    <t>на 2024 г. второй год планового периода</t>
  </si>
  <si>
    <t>Председатель комитета по образованию</t>
  </si>
  <si>
    <t>на 2025 г. второй год планового периода</t>
  </si>
  <si>
    <t>"_ 29_" ______декабря_________ 2023_ г.</t>
  </si>
  <si>
    <t>на 2026 г. второй год планового периода</t>
  </si>
  <si>
    <t>"__29___" ____декабря_________ ___2023___ г.</t>
  </si>
  <si>
    <t>финансово-хозяйственной деятельности на 2024 год и плановый период 2025-2026 годов</t>
  </si>
  <si>
    <t>29 декабря  2023г</t>
  </si>
  <si>
    <t>29.12.2023</t>
  </si>
  <si>
    <t>"__31___" ____января_________ ___2024___ г.</t>
  </si>
  <si>
    <t>31 января  2024г</t>
  </si>
  <si>
    <t>31.01.2024</t>
  </si>
  <si>
    <t>"_ 31_" ______января_________ 2024_ г.</t>
  </si>
  <si>
    <t>"__29___" ____февраля_________ ___2024___ г.</t>
  </si>
  <si>
    <t>29 февраля  2024г</t>
  </si>
  <si>
    <t>29.02.2024</t>
  </si>
  <si>
    <t>"_ 29_" ______фераля_________ 2024_ г.</t>
  </si>
  <si>
    <t>"_ 31_" ______марта_________ 2024_ г.</t>
  </si>
  <si>
    <t>"__31___" ____марта_________ ___2024___ г.</t>
  </si>
  <si>
    <t>31 марта  2024г</t>
  </si>
  <si>
    <t>31.03.2024</t>
  </si>
  <si>
    <t>"_ 30_" ______апреля_________ 2024_ г.</t>
  </si>
  <si>
    <t>"__30___" ____апреля_________ ___2024___ г.</t>
  </si>
  <si>
    <t>30 апреля  2024г</t>
  </si>
  <si>
    <t>30.04.2024</t>
  </si>
  <si>
    <t>"_ 31_" ______мая_________ 2024_ г.</t>
  </si>
  <si>
    <t>"__30___" ____июня_________ ___2024___ г.</t>
  </si>
  <si>
    <t>30 июня  2024г</t>
  </si>
  <si>
    <t>30.06.2024</t>
  </si>
  <si>
    <t>"_ 30_" ______июня_________ 2024_ г.</t>
  </si>
  <si>
    <t>"__31___" ____июля_________ ___2024___ г.</t>
  </si>
  <si>
    <t>31 июля  2024г</t>
  </si>
  <si>
    <t>31.07.2024</t>
  </si>
  <si>
    <t>"_ 31_" ______июля_________ 2024_ г.</t>
  </si>
  <si>
    <t>"_ 31_" ______августа_________ 2024_ г.</t>
  </si>
  <si>
    <t>"__31___" ____августа_________ ___2024___ г.</t>
  </si>
  <si>
    <t>31 августа  2024г</t>
  </si>
  <si>
    <t>31.08.2024</t>
  </si>
  <si>
    <t>"_ 30_" ______сентября_________ 2024_ г.</t>
  </si>
  <si>
    <t>"__30___" ____сентября_________ ___2024___ г.</t>
  </si>
  <si>
    <t>30 сентября  2024г</t>
  </si>
  <si>
    <t>30.09.2024</t>
  </si>
  <si>
    <t>"_ 31_" ______октября_________ 2024_ г.</t>
  </si>
  <si>
    <t>"__31___" ____октября_________ ___2024___ г.</t>
  </si>
  <si>
    <t>31 октября  2024г</t>
  </si>
  <si>
    <t>31.10.2024</t>
  </si>
  <si>
    <t>"_ 30_" ______ноября_________ 2024_ г.</t>
  </si>
  <si>
    <t>"__30___" ____ноября_________ ___2024___ г.</t>
  </si>
  <si>
    <t>30 ноября  2024г</t>
  </si>
  <si>
    <t>30.11.2024</t>
  </si>
  <si>
    <t>"_ 31_" ______декабря_________ 2024_ г.</t>
  </si>
  <si>
    <t>"__31___" ____декабря_________ ___2024___ г.</t>
  </si>
  <si>
    <t>31 декабря  2024г</t>
  </si>
  <si>
    <t>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</si>
</sst>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name val="Verdana"/>
      <family val="2"/>
      <charset val="204"/>
    </font>
    <font>
      <b/>
      <sz val="8"/>
      <color rgb="FF00B050"/>
      <name val="Verdana"/>
      <family val="2"/>
      <charset val="204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1" borderId="10" applyBorder="0">
      <alignment horizontal="center" vertical="center" wrapText="1"/>
    </xf>
    <xf numFmtId="0" fontId="11" fillId="12" borderId="11" applyBorder="0">
      <alignment horizontal="center" vertical="center" wrapText="1"/>
    </xf>
    <xf numFmtId="0" fontId="12" fillId="13" borderId="12" applyBorder="0">
      <alignment horizontal="center" vertical="center" wrapText="1"/>
    </xf>
    <xf numFmtId="0" fontId="14" fillId="15" borderId="14" applyBorder="0">
      <alignment horizontal="center" vertical="center" wrapText="1"/>
    </xf>
    <xf numFmtId="0" fontId="15" fillId="16" borderId="15" applyBorder="0">
      <alignment horizontal="right" vertical="center" wrapText="1"/>
    </xf>
    <xf numFmtId="0" fontId="16" fillId="17" borderId="16" applyBorder="0">
      <alignment horizontal="left" vertical="center" wrapText="1"/>
    </xf>
    <xf numFmtId="0" fontId="17" fillId="18" borderId="17" applyBorder="0">
      <alignment horizontal="center" vertical="center" wrapText="1"/>
    </xf>
  </cellStyleXfs>
  <cellXfs count="149">
    <xf numFmtId="0" fontId="0" fillId="2" borderId="0" xfId="0">
      <alignment horizontal="left" vertical="center"/>
    </xf>
    <xf numFmtId="0" fontId="9" fillId="10" borderId="9" xfId="0" applyFont="1" applyFill="1" applyBorder="1" applyAlignment="1">
      <alignment horizontal="left" vertical="center" wrapText="1"/>
    </xf>
    <xf numFmtId="4" fontId="13" fillId="14" borderId="13" xfId="0" applyNumberFormat="1" applyFont="1" applyFill="1" applyBorder="1" applyAlignment="1">
      <alignment horizontal="right" vertical="center" wrapText="1" indent="1"/>
    </xf>
    <xf numFmtId="0" fontId="3" fillId="5" borderId="1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center" vertical="center" wrapText="1"/>
    </xf>
    <xf numFmtId="4" fontId="13" fillId="14" borderId="17" xfId="0" applyNumberFormat="1" applyFont="1" applyFill="1" applyBorder="1" applyAlignment="1">
      <alignment horizontal="right" vertical="center" wrapText="1" indent="1"/>
    </xf>
    <xf numFmtId="0" fontId="4" fillId="7" borderId="17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4" fontId="3" fillId="14" borderId="17" xfId="0" applyNumberFormat="1" applyFont="1" applyFill="1" applyBorder="1" applyAlignment="1">
      <alignment horizontal="right" vertical="center" wrapText="1" indent="1"/>
    </xf>
    <xf numFmtId="4" fontId="3" fillId="14" borderId="13" xfId="0" applyNumberFormat="1" applyFont="1" applyFill="1" applyBorder="1" applyAlignment="1">
      <alignment horizontal="right" vertical="center" wrapText="1" indent="1"/>
    </xf>
    <xf numFmtId="0" fontId="1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horizontal="right" vertical="center" wrapText="1"/>
    </xf>
    <xf numFmtId="0" fontId="4" fillId="18" borderId="17" xfId="0" applyFont="1" applyFill="1" applyBorder="1" applyAlignment="1">
      <alignment horizontal="center" vertical="center" wrapText="1"/>
    </xf>
    <xf numFmtId="4" fontId="4" fillId="18" borderId="17" xfId="0" applyNumberFormat="1" applyFont="1" applyFill="1" applyBorder="1" applyAlignment="1">
      <alignment horizontal="right" vertical="center" wrapText="1" indent="1"/>
    </xf>
    <xf numFmtId="0" fontId="18" fillId="9" borderId="17" xfId="0" applyFont="1" applyFill="1" applyBorder="1" applyAlignment="1">
      <alignment horizontal="center" vertical="center" wrapText="1"/>
    </xf>
    <xf numFmtId="4" fontId="18" fillId="14" borderId="17" xfId="0" applyNumberFormat="1" applyFont="1" applyFill="1" applyBorder="1" applyAlignment="1">
      <alignment horizontal="right" vertical="center" wrapText="1" inden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3" fillId="18" borderId="17" xfId="0" applyFont="1" applyFill="1" applyBorder="1" applyAlignment="1">
      <alignment horizontal="center" vertical="center" wrapText="1"/>
    </xf>
    <xf numFmtId="4" fontId="3" fillId="18" borderId="17" xfId="0" applyNumberFormat="1" applyFont="1" applyFill="1" applyBorder="1" applyAlignment="1">
      <alignment horizontal="right" vertical="center" wrapText="1" indent="1"/>
    </xf>
    <xf numFmtId="0" fontId="19" fillId="18" borderId="17" xfId="0" applyFont="1" applyFill="1" applyBorder="1" applyAlignment="1">
      <alignment horizontal="center" vertical="center" wrapText="1"/>
    </xf>
    <xf numFmtId="4" fontId="19" fillId="18" borderId="17" xfId="0" applyNumberFormat="1" applyFont="1" applyFill="1" applyBorder="1" applyAlignment="1">
      <alignment horizontal="right" vertical="center" wrapText="1" inden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5" xfId="0" applyFont="1" applyFill="1" applyBorder="1" applyAlignment="1">
      <alignment horizontal="center" vertical="center" wrapText="1"/>
    </xf>
    <xf numFmtId="0" fontId="1" fillId="18" borderId="15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9" fillId="10" borderId="17" xfId="0" applyFont="1" applyFill="1" applyBorder="1" applyAlignment="1">
      <alignment horizontal="left" vertical="center" wrapText="1"/>
    </xf>
    <xf numFmtId="0" fontId="0" fillId="2" borderId="17" xfId="0" applyBorder="1" applyAlignment="1">
      <alignment horizontal="center" vertical="center"/>
    </xf>
    <xf numFmtId="0" fontId="4" fillId="10" borderId="17" xfId="0" applyFont="1" applyFill="1" applyBorder="1" applyAlignment="1">
      <alignment horizontal="left" vertical="center" wrapText="1"/>
    </xf>
    <xf numFmtId="0" fontId="4" fillId="10" borderId="18" xfId="0" applyFont="1" applyFill="1" applyBorder="1" applyAlignment="1">
      <alignment horizontal="left" vertical="center" wrapText="1"/>
    </xf>
    <xf numFmtId="0" fontId="4" fillId="10" borderId="19" xfId="0" applyFont="1" applyFill="1" applyBorder="1" applyAlignment="1">
      <alignment horizontal="left" vertical="center" wrapText="1"/>
    </xf>
    <xf numFmtId="0" fontId="9" fillId="10" borderId="19" xfId="0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7" xfId="0" applyFont="1" applyFill="1" applyBorder="1" applyAlignment="1">
      <alignment horizontal="left" vertical="center" wrapText="1"/>
    </xf>
    <xf numFmtId="0" fontId="4" fillId="18" borderId="18" xfId="0" applyFont="1" applyFill="1" applyBorder="1" applyAlignment="1">
      <alignment horizontal="left" vertical="center" wrapText="1"/>
    </xf>
    <xf numFmtId="0" fontId="4" fillId="18" borderId="19" xfId="0" applyFont="1" applyFill="1" applyBorder="1" applyAlignment="1">
      <alignment horizontal="left" vertical="center" wrapText="1"/>
    </xf>
  </cellXfs>
  <cellStyles count="13">
    <cellStyle name="bold_border_center_str" xfId="12" xr:uid="{00000000-0005-0000-0000-000019000000}"/>
    <cellStyle name="border_bold_center_str" xfId="6" xr:uid="{00000000-0005-0000-0000-00000C000000}"/>
    <cellStyle name="bot_border_left_str" xfId="11" xr:uid="{00000000-0005-0000-0000-000018000000}"/>
    <cellStyle name="bottom_center_str" xfId="7" xr:uid="{00000000-0005-0000-0000-00000D000000}"/>
    <cellStyle name="center_str" xfId="3" xr:uid="{00000000-0005-0000-0000-000006000000}"/>
    <cellStyle name="formula_center_str" xfId="8" xr:uid="{00000000-0005-0000-0000-00000F000000}"/>
    <cellStyle name="left_str" xfId="5" xr:uid="{00000000-0005-0000-0000-000008000000}"/>
    <cellStyle name="righr_str" xfId="4" xr:uid="{00000000-0005-0000-0000-000007000000}"/>
    <cellStyle name="right_str" xfId="10" xr:uid="{00000000-0005-0000-0000-000017000000}"/>
    <cellStyle name="table_head" xfId="2" xr:uid="{00000000-0005-0000-0000-000003000000}"/>
    <cellStyle name="title" xfId="1" xr:uid="{00000000-0005-0000-0000-000001000000}"/>
    <cellStyle name="top_border_center_str" xfId="9" xr:uid="{00000000-0005-0000-0000-000015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2FB75-EEE8-46DA-B0D0-3118444F88D8}">
  <sheetPr>
    <pageSetUpPr fitToPage="1"/>
  </sheetPr>
  <dimension ref="A1:I134"/>
  <sheetViews>
    <sheetView topLeftCell="A22" workbookViewId="0">
      <selection activeCell="F26" sqref="F26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32" t="s">
        <v>275</v>
      </c>
      <c r="H3" s="132"/>
      <c r="I3" s="132"/>
    </row>
    <row r="4" spans="2:9" ht="15" customHeight="1" x14ac:dyDescent="0.15">
      <c r="G4" s="133" t="s">
        <v>1</v>
      </c>
      <c r="H4" s="133"/>
      <c r="I4" s="133"/>
    </row>
    <row r="5" spans="2:9" ht="18" customHeight="1" x14ac:dyDescent="0.15">
      <c r="G5" s="25"/>
      <c r="H5" s="132" t="s">
        <v>273</v>
      </c>
      <c r="I5" s="132"/>
    </row>
    <row r="6" spans="2:9" ht="15" customHeight="1" x14ac:dyDescent="0.15">
      <c r="G6" s="26" t="s">
        <v>2</v>
      </c>
      <c r="H6" s="133" t="s">
        <v>3</v>
      </c>
      <c r="I6" s="133"/>
    </row>
    <row r="7" spans="2:9" ht="30" customHeight="1" x14ac:dyDescent="0.15">
      <c r="G7" s="127" t="s">
        <v>279</v>
      </c>
      <c r="H7" s="127"/>
      <c r="I7" s="127"/>
    </row>
    <row r="8" spans="2:9" ht="20.100000000000001" customHeight="1" x14ac:dyDescent="0.15">
      <c r="G8" s="127" t="s">
        <v>4</v>
      </c>
      <c r="H8" s="127"/>
      <c r="I8" s="127"/>
    </row>
    <row r="9" spans="2:9" ht="9.75" customHeight="1" x14ac:dyDescent="0.15"/>
    <row r="10" spans="2:9" ht="20.25" customHeight="1" x14ac:dyDescent="0.15">
      <c r="B10" s="128" t="s">
        <v>5</v>
      </c>
      <c r="C10" s="128"/>
      <c r="D10" s="128"/>
      <c r="E10" s="128"/>
      <c r="F10" s="128"/>
      <c r="G10" s="128"/>
      <c r="H10" s="12"/>
      <c r="I10" s="12"/>
    </row>
    <row r="11" spans="2:9" ht="30" customHeight="1" x14ac:dyDescent="0.15">
      <c r="B11" s="128" t="s">
        <v>280</v>
      </c>
      <c r="C11" s="128"/>
      <c r="D11" s="128"/>
      <c r="E11" s="128"/>
      <c r="F11" s="128"/>
      <c r="G11" s="12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9" t="s">
        <v>281</v>
      </c>
      <c r="E13" s="129"/>
      <c r="F13" s="129"/>
      <c r="G13" s="14" t="s">
        <v>8</v>
      </c>
      <c r="H13" s="15" t="s">
        <v>282</v>
      </c>
      <c r="I13" s="15"/>
    </row>
    <row r="14" spans="2:9" ht="18.75" customHeight="1" x14ac:dyDescent="0.15">
      <c r="G14" s="20" t="s">
        <v>9</v>
      </c>
      <c r="H14" s="6">
        <v>52302592</v>
      </c>
      <c r="I14" s="23"/>
    </row>
    <row r="15" spans="2:9" ht="26.25" customHeight="1" x14ac:dyDescent="0.15">
      <c r="B15" s="4" t="s">
        <v>10</v>
      </c>
      <c r="C15" s="130" t="s">
        <v>264</v>
      </c>
      <c r="D15" s="130"/>
      <c r="E15" s="130"/>
      <c r="F15" s="130"/>
      <c r="G15" s="20" t="s">
        <v>11</v>
      </c>
      <c r="H15" s="6">
        <v>504</v>
      </c>
      <c r="I15" s="23"/>
    </row>
    <row r="16" spans="2:9" ht="18.75" customHeight="1" x14ac:dyDescent="0.15">
      <c r="G16" s="20" t="s">
        <v>9</v>
      </c>
      <c r="H16" s="8">
        <v>52320520</v>
      </c>
      <c r="I16" s="23"/>
    </row>
    <row r="17" spans="1:9" ht="18.75" customHeight="1" x14ac:dyDescent="0.15">
      <c r="G17" s="20" t="s">
        <v>12</v>
      </c>
      <c r="H17" s="6">
        <v>5512004529</v>
      </c>
      <c r="I17" s="23"/>
    </row>
    <row r="18" spans="1:9" ht="30.75" customHeight="1" x14ac:dyDescent="0.15">
      <c r="B18" s="4" t="s">
        <v>13</v>
      </c>
      <c r="C18" s="130" t="s">
        <v>271</v>
      </c>
      <c r="D18" s="130"/>
      <c r="E18" s="130"/>
      <c r="F18" s="130"/>
      <c r="G18" s="20" t="s">
        <v>14</v>
      </c>
      <c r="H18" s="6">
        <v>551201001</v>
      </c>
      <c r="I18" s="23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0" t="s">
        <v>17</v>
      </c>
      <c r="H19" s="23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6" t="s">
        <v>20</v>
      </c>
      <c r="B23" s="136"/>
      <c r="C23" s="134" t="s">
        <v>21</v>
      </c>
      <c r="D23" s="134" t="s">
        <v>22</v>
      </c>
      <c r="E23" s="134" t="s">
        <v>23</v>
      </c>
      <c r="F23" s="134" t="s">
        <v>24</v>
      </c>
      <c r="G23" s="134"/>
      <c r="H23" s="134"/>
    </row>
    <row r="24" spans="1:9" ht="27" customHeight="1" x14ac:dyDescent="0.15">
      <c r="A24" s="136"/>
      <c r="B24" s="136"/>
      <c r="C24" s="134"/>
      <c r="D24" s="134"/>
      <c r="E24" s="134"/>
      <c r="F24" s="15" t="s">
        <v>274</v>
      </c>
      <c r="G24" s="15" t="s">
        <v>276</v>
      </c>
      <c r="H24" s="15" t="s">
        <v>278</v>
      </c>
    </row>
    <row r="25" spans="1:9" ht="16.5" customHeight="1" x14ac:dyDescent="0.15">
      <c r="A25" s="134">
        <v>1</v>
      </c>
      <c r="B25" s="134"/>
      <c r="C25" s="24">
        <v>2</v>
      </c>
      <c r="D25" s="24">
        <v>3</v>
      </c>
      <c r="E25" s="24">
        <v>4</v>
      </c>
      <c r="F25" s="24">
        <v>5</v>
      </c>
      <c r="G25" s="24">
        <v>6</v>
      </c>
      <c r="H25" s="24">
        <v>7</v>
      </c>
    </row>
    <row r="26" spans="1:9" ht="16.5" customHeight="1" x14ac:dyDescent="0.15">
      <c r="A26" s="135" t="s">
        <v>25</v>
      </c>
      <c r="B26" s="135"/>
      <c r="C26" s="24" t="s">
        <v>26</v>
      </c>
      <c r="D26" s="24" t="s">
        <v>27</v>
      </c>
      <c r="E26" s="24" t="s">
        <v>27</v>
      </c>
      <c r="F26" s="10">
        <v>0</v>
      </c>
      <c r="G26" s="7">
        <v>0</v>
      </c>
      <c r="H26" s="7">
        <v>0</v>
      </c>
      <c r="I26" s="23" t="s">
        <v>28</v>
      </c>
    </row>
    <row r="27" spans="1:9" ht="16.5" customHeight="1" x14ac:dyDescent="0.15">
      <c r="A27" s="135" t="s">
        <v>29</v>
      </c>
      <c r="B27" s="135"/>
      <c r="C27" s="24" t="s">
        <v>30</v>
      </c>
      <c r="D27" s="24" t="s">
        <v>27</v>
      </c>
      <c r="E27" s="24" t="s">
        <v>27</v>
      </c>
      <c r="F27" s="7">
        <v>0</v>
      </c>
      <c r="G27" s="7">
        <v>0</v>
      </c>
      <c r="H27" s="7">
        <v>0</v>
      </c>
      <c r="I27" s="23" t="s">
        <v>28</v>
      </c>
    </row>
    <row r="28" spans="1:9" ht="16.5" customHeight="1" x14ac:dyDescent="0.15">
      <c r="A28" s="135" t="s">
        <v>31</v>
      </c>
      <c r="B28" s="135"/>
      <c r="C28" s="24" t="s">
        <v>32</v>
      </c>
      <c r="D28" s="24"/>
      <c r="E28" s="24"/>
      <c r="F28" s="10">
        <f>F29+F30+F34+F35+F39+F40</f>
        <v>17242698.240000002</v>
      </c>
      <c r="G28" s="10">
        <f t="shared" ref="G28:H28" si="0">G29+G30+G34+G35+G39+G40</f>
        <v>15205800.24</v>
      </c>
      <c r="H28" s="10">
        <f t="shared" si="0"/>
        <v>15288334.24</v>
      </c>
      <c r="I28" s="23" t="s">
        <v>28</v>
      </c>
    </row>
    <row r="29" spans="1:9" ht="21.75" customHeight="1" x14ac:dyDescent="0.15">
      <c r="A29" s="135" t="s">
        <v>33</v>
      </c>
      <c r="B29" s="135"/>
      <c r="C29" s="24" t="s">
        <v>34</v>
      </c>
      <c r="D29" s="24" t="s">
        <v>35</v>
      </c>
      <c r="E29" s="24"/>
      <c r="F29" s="7"/>
      <c r="G29" s="7"/>
      <c r="H29" s="7"/>
      <c r="I29" s="23" t="s">
        <v>28</v>
      </c>
    </row>
    <row r="30" spans="1:9" ht="18.75" customHeight="1" x14ac:dyDescent="0.15">
      <c r="A30" s="135" t="s">
        <v>36</v>
      </c>
      <c r="B30" s="135"/>
      <c r="C30" s="24" t="s">
        <v>37</v>
      </c>
      <c r="D30" s="24" t="s">
        <v>38</v>
      </c>
      <c r="E30" s="24"/>
      <c r="F30" s="10">
        <f>F31+F32+F33</f>
        <v>17242698.240000002</v>
      </c>
      <c r="G30" s="10">
        <f t="shared" ref="G30:H30" si="1">G31+G32+G33</f>
        <v>15205800.24</v>
      </c>
      <c r="H30" s="10">
        <f t="shared" si="1"/>
        <v>15288334.24</v>
      </c>
      <c r="I30" s="23" t="s">
        <v>28</v>
      </c>
    </row>
    <row r="31" spans="1:9" ht="46.5" customHeight="1" x14ac:dyDescent="0.15">
      <c r="A31" s="135" t="s">
        <v>39</v>
      </c>
      <c r="B31" s="135"/>
      <c r="C31" s="24" t="s">
        <v>40</v>
      </c>
      <c r="D31" s="24" t="s">
        <v>38</v>
      </c>
      <c r="E31" s="24"/>
      <c r="F31" s="7">
        <v>16642698.24</v>
      </c>
      <c r="G31" s="7">
        <v>15205800.24</v>
      </c>
      <c r="H31" s="7">
        <v>15288334.24</v>
      </c>
      <c r="I31" s="23" t="s">
        <v>28</v>
      </c>
    </row>
    <row r="32" spans="1:9" ht="34.5" customHeight="1" x14ac:dyDescent="0.15">
      <c r="A32" s="135" t="s">
        <v>41</v>
      </c>
      <c r="B32" s="135"/>
      <c r="C32" s="24" t="s">
        <v>42</v>
      </c>
      <c r="D32" s="24" t="s">
        <v>38</v>
      </c>
      <c r="E32" s="24"/>
      <c r="F32" s="7">
        <v>0</v>
      </c>
      <c r="G32" s="7">
        <v>0</v>
      </c>
      <c r="H32" s="7">
        <v>0</v>
      </c>
      <c r="I32" s="23" t="s">
        <v>28</v>
      </c>
    </row>
    <row r="33" spans="1:9" ht="21.75" customHeight="1" x14ac:dyDescent="0.15">
      <c r="A33" s="137" t="s">
        <v>263</v>
      </c>
      <c r="B33" s="135"/>
      <c r="C33" s="24">
        <v>1230</v>
      </c>
      <c r="D33" s="24"/>
      <c r="E33" s="24"/>
      <c r="F33" s="7">
        <v>600000</v>
      </c>
      <c r="G33" s="7">
        <v>0</v>
      </c>
      <c r="H33" s="7">
        <v>0</v>
      </c>
      <c r="I33" s="24"/>
    </row>
    <row r="34" spans="1:9" ht="19.5" customHeight="1" x14ac:dyDescent="0.15">
      <c r="A34" s="135" t="s">
        <v>43</v>
      </c>
      <c r="B34" s="135"/>
      <c r="C34" s="24" t="s">
        <v>44</v>
      </c>
      <c r="D34" s="24" t="s">
        <v>45</v>
      </c>
      <c r="E34" s="24"/>
      <c r="F34" s="7">
        <v>0</v>
      </c>
      <c r="G34" s="7">
        <v>0</v>
      </c>
      <c r="H34" s="7">
        <v>0</v>
      </c>
      <c r="I34" s="23" t="s">
        <v>28</v>
      </c>
    </row>
    <row r="35" spans="1:9" ht="19.5" customHeight="1" x14ac:dyDescent="0.15">
      <c r="A35" s="135" t="s">
        <v>46</v>
      </c>
      <c r="B35" s="135"/>
      <c r="C35" s="24" t="s">
        <v>47</v>
      </c>
      <c r="D35" s="24" t="s">
        <v>48</v>
      </c>
      <c r="E35" s="24"/>
      <c r="F35" s="10">
        <f>F36+F37+F38</f>
        <v>0</v>
      </c>
      <c r="G35" s="10">
        <f t="shared" ref="G35:H35" si="2">G36+G37+G38</f>
        <v>0</v>
      </c>
      <c r="H35" s="10">
        <f t="shared" si="2"/>
        <v>0</v>
      </c>
      <c r="I35" s="23" t="s">
        <v>28</v>
      </c>
    </row>
    <row r="36" spans="1:9" ht="19.5" customHeight="1" x14ac:dyDescent="0.15">
      <c r="A36" s="135" t="s">
        <v>49</v>
      </c>
      <c r="B36" s="135"/>
      <c r="C36" s="24" t="s">
        <v>50</v>
      </c>
      <c r="D36" s="24" t="s">
        <v>48</v>
      </c>
      <c r="E36" s="24"/>
      <c r="F36" s="7">
        <v>0</v>
      </c>
      <c r="G36" s="7">
        <v>0</v>
      </c>
      <c r="H36" s="7">
        <v>0</v>
      </c>
      <c r="I36" s="23" t="s">
        <v>28</v>
      </c>
    </row>
    <row r="37" spans="1:9" ht="19.5" customHeight="1" x14ac:dyDescent="0.15">
      <c r="A37" s="135" t="s">
        <v>51</v>
      </c>
      <c r="B37" s="135"/>
      <c r="C37" s="24" t="s">
        <v>52</v>
      </c>
      <c r="D37" s="24" t="s">
        <v>48</v>
      </c>
      <c r="E37" s="24"/>
      <c r="F37" s="7">
        <v>0</v>
      </c>
      <c r="G37" s="7">
        <v>0</v>
      </c>
      <c r="H37" s="7">
        <v>0</v>
      </c>
      <c r="I37" s="23" t="s">
        <v>28</v>
      </c>
    </row>
    <row r="38" spans="1:9" ht="19.5" customHeight="1" x14ac:dyDescent="0.15">
      <c r="A38" s="137" t="s">
        <v>263</v>
      </c>
      <c r="B38" s="135"/>
      <c r="C38" s="24">
        <v>1430</v>
      </c>
      <c r="D38" s="24"/>
      <c r="E38" s="24"/>
      <c r="F38" s="7">
        <v>0</v>
      </c>
      <c r="G38" s="7">
        <v>0</v>
      </c>
      <c r="H38" s="7">
        <v>0</v>
      </c>
      <c r="I38" s="24"/>
    </row>
    <row r="39" spans="1:9" ht="19.5" customHeight="1" x14ac:dyDescent="0.15">
      <c r="A39" s="135" t="s">
        <v>53</v>
      </c>
      <c r="B39" s="135"/>
      <c r="C39" s="24" t="s">
        <v>54</v>
      </c>
      <c r="D39" s="24" t="s">
        <v>55</v>
      </c>
      <c r="E39" s="24"/>
      <c r="F39" s="7">
        <v>0</v>
      </c>
      <c r="G39" s="7">
        <v>0</v>
      </c>
      <c r="H39" s="7">
        <v>0</v>
      </c>
      <c r="I39" s="23" t="s">
        <v>28</v>
      </c>
    </row>
    <row r="40" spans="1:9" ht="19.5" customHeight="1" x14ac:dyDescent="0.15">
      <c r="A40" s="135" t="s">
        <v>56</v>
      </c>
      <c r="B40" s="135"/>
      <c r="C40" s="24" t="s">
        <v>57</v>
      </c>
      <c r="D40" s="24"/>
      <c r="E40" s="24"/>
      <c r="F40" s="7">
        <v>0</v>
      </c>
      <c r="G40" s="7">
        <v>0</v>
      </c>
      <c r="H40" s="7">
        <v>0</v>
      </c>
      <c r="I40" s="23" t="s">
        <v>28</v>
      </c>
    </row>
    <row r="41" spans="1:9" ht="19.5" customHeight="1" x14ac:dyDescent="0.15">
      <c r="A41" s="135" t="s">
        <v>58</v>
      </c>
      <c r="B41" s="135"/>
      <c r="C41" s="24" t="s">
        <v>59</v>
      </c>
      <c r="D41" s="24" t="s">
        <v>27</v>
      </c>
      <c r="E41" s="24"/>
      <c r="F41" s="7">
        <v>0</v>
      </c>
      <c r="G41" s="7">
        <v>0</v>
      </c>
      <c r="H41" s="7">
        <v>0</v>
      </c>
      <c r="I41" s="23" t="s">
        <v>28</v>
      </c>
    </row>
    <row r="42" spans="1:9" ht="35.25" customHeight="1" x14ac:dyDescent="0.15">
      <c r="A42" s="135" t="s">
        <v>60</v>
      </c>
      <c r="B42" s="135"/>
      <c r="C42" s="24" t="s">
        <v>61</v>
      </c>
      <c r="D42" s="24" t="s">
        <v>62</v>
      </c>
      <c r="E42" s="24"/>
      <c r="F42" s="7">
        <v>0</v>
      </c>
      <c r="G42" s="7">
        <v>0</v>
      </c>
      <c r="H42" s="7">
        <v>0</v>
      </c>
      <c r="I42" s="23" t="s">
        <v>28</v>
      </c>
    </row>
    <row r="43" spans="1:9" ht="35.25" customHeight="1" x14ac:dyDescent="0.15">
      <c r="A43" s="135" t="s">
        <v>63</v>
      </c>
      <c r="B43" s="135"/>
      <c r="C43" s="24" t="s">
        <v>64</v>
      </c>
      <c r="D43" s="24" t="s">
        <v>62</v>
      </c>
      <c r="E43" s="24"/>
      <c r="F43" s="7">
        <v>0</v>
      </c>
      <c r="G43" s="7">
        <v>0</v>
      </c>
      <c r="H43" s="7">
        <v>0</v>
      </c>
      <c r="I43" s="23" t="s">
        <v>28</v>
      </c>
    </row>
    <row r="44" spans="1:9" ht="22.5" customHeight="1" x14ac:dyDescent="0.15">
      <c r="A44" s="135" t="s">
        <v>65</v>
      </c>
      <c r="B44" s="135"/>
      <c r="C44" s="24" t="s">
        <v>66</v>
      </c>
      <c r="D44" s="24" t="s">
        <v>62</v>
      </c>
      <c r="E44" s="24"/>
      <c r="F44" s="7">
        <v>0</v>
      </c>
      <c r="G44" s="7">
        <v>0</v>
      </c>
      <c r="H44" s="7">
        <v>0</v>
      </c>
      <c r="I44" s="23" t="s">
        <v>28</v>
      </c>
    </row>
    <row r="45" spans="1:9" ht="27.75" customHeight="1" x14ac:dyDescent="0.15">
      <c r="A45" s="135" t="s">
        <v>67</v>
      </c>
      <c r="B45" s="135"/>
      <c r="C45" s="24" t="s">
        <v>68</v>
      </c>
      <c r="D45" s="24" t="s">
        <v>62</v>
      </c>
      <c r="E45" s="24"/>
      <c r="F45" s="7">
        <v>0</v>
      </c>
      <c r="G45" s="7">
        <v>0</v>
      </c>
      <c r="H45" s="7">
        <v>0</v>
      </c>
      <c r="I45" s="23" t="s">
        <v>28</v>
      </c>
    </row>
    <row r="46" spans="1:9" ht="18" customHeight="1" x14ac:dyDescent="0.15">
      <c r="A46" s="135" t="s">
        <v>69</v>
      </c>
      <c r="B46" s="135"/>
      <c r="C46" s="24" t="s">
        <v>70</v>
      </c>
      <c r="D46" s="24" t="s">
        <v>27</v>
      </c>
      <c r="E46" s="24"/>
      <c r="F46" s="10">
        <f>F47+F57+F63+F67+F71+F73</f>
        <v>17242698.240000002</v>
      </c>
      <c r="G46" s="10">
        <f t="shared" ref="G46:H46" si="3">G47+G57+G63+G67+G71+G73</f>
        <v>15205800.24</v>
      </c>
      <c r="H46" s="10">
        <f t="shared" si="3"/>
        <v>15288334.24</v>
      </c>
      <c r="I46" s="23" t="s">
        <v>28</v>
      </c>
    </row>
    <row r="47" spans="1:9" ht="26.25" customHeight="1" x14ac:dyDescent="0.15">
      <c r="A47" s="135" t="s">
        <v>71</v>
      </c>
      <c r="B47" s="135"/>
      <c r="C47" s="24" t="s">
        <v>72</v>
      </c>
      <c r="D47" s="24" t="s">
        <v>27</v>
      </c>
      <c r="E47" s="24"/>
      <c r="F47" s="10">
        <f>F48+F49+F50+F51+F54+F55+F56</f>
        <v>11918846</v>
      </c>
      <c r="G47" s="10">
        <f t="shared" ref="G47:H47" si="4">G48+G49+G50+G51+G54+G55+G56</f>
        <v>11918846</v>
      </c>
      <c r="H47" s="10">
        <f t="shared" si="4"/>
        <v>11918846</v>
      </c>
      <c r="I47" s="23" t="s">
        <v>28</v>
      </c>
    </row>
    <row r="48" spans="1:9" ht="24" customHeight="1" x14ac:dyDescent="0.15">
      <c r="A48" s="135" t="s">
        <v>73</v>
      </c>
      <c r="B48" s="135"/>
      <c r="C48" s="24" t="s">
        <v>74</v>
      </c>
      <c r="D48" s="24" t="s">
        <v>75</v>
      </c>
      <c r="E48" s="24"/>
      <c r="F48" s="7">
        <v>9214219</v>
      </c>
      <c r="G48" s="7">
        <v>9214219</v>
      </c>
      <c r="H48" s="7">
        <v>9214219</v>
      </c>
      <c r="I48" s="23" t="s">
        <v>28</v>
      </c>
    </row>
    <row r="49" spans="1:9" ht="17.25" customHeight="1" x14ac:dyDescent="0.15">
      <c r="A49" s="135" t="s">
        <v>76</v>
      </c>
      <c r="B49" s="135"/>
      <c r="C49" s="24" t="s">
        <v>77</v>
      </c>
      <c r="D49" s="24" t="s">
        <v>78</v>
      </c>
      <c r="E49" s="24"/>
      <c r="F49" s="7">
        <v>0</v>
      </c>
      <c r="G49" s="7">
        <v>0</v>
      </c>
      <c r="H49" s="7">
        <v>0</v>
      </c>
      <c r="I49" s="23" t="s">
        <v>28</v>
      </c>
    </row>
    <row r="50" spans="1:9" ht="33" customHeight="1" x14ac:dyDescent="0.15">
      <c r="A50" s="135" t="s">
        <v>79</v>
      </c>
      <c r="B50" s="135"/>
      <c r="C50" s="24" t="s">
        <v>80</v>
      </c>
      <c r="D50" s="24" t="s">
        <v>81</v>
      </c>
      <c r="E50" s="24"/>
      <c r="F50" s="7">
        <v>0</v>
      </c>
      <c r="G50" s="7">
        <v>0</v>
      </c>
      <c r="H50" s="7">
        <v>0</v>
      </c>
      <c r="I50" s="23" t="s">
        <v>28</v>
      </c>
    </row>
    <row r="51" spans="1:9" ht="28.5" customHeight="1" x14ac:dyDescent="0.15">
      <c r="A51" s="135" t="s">
        <v>82</v>
      </c>
      <c r="B51" s="135"/>
      <c r="C51" s="24" t="s">
        <v>83</v>
      </c>
      <c r="D51" s="24" t="s">
        <v>84</v>
      </c>
      <c r="E51" s="24"/>
      <c r="F51" s="10">
        <f>F52+F53</f>
        <v>2704627</v>
      </c>
      <c r="G51" s="10">
        <f t="shared" ref="G51:H51" si="5">G52+G53</f>
        <v>2704627</v>
      </c>
      <c r="H51" s="10">
        <f t="shared" si="5"/>
        <v>2704627</v>
      </c>
      <c r="I51" s="23" t="s">
        <v>28</v>
      </c>
    </row>
    <row r="52" spans="1:9" ht="24" customHeight="1" x14ac:dyDescent="0.15">
      <c r="A52" s="135" t="s">
        <v>85</v>
      </c>
      <c r="B52" s="135"/>
      <c r="C52" s="24" t="s">
        <v>86</v>
      </c>
      <c r="D52" s="24" t="s">
        <v>84</v>
      </c>
      <c r="E52" s="24"/>
      <c r="F52" s="7">
        <v>2704627</v>
      </c>
      <c r="G52" s="7">
        <v>2704627</v>
      </c>
      <c r="H52" s="7">
        <v>2704627</v>
      </c>
      <c r="I52" s="23" t="s">
        <v>28</v>
      </c>
    </row>
    <row r="53" spans="1:9" ht="17.25" customHeight="1" x14ac:dyDescent="0.15">
      <c r="A53" s="135" t="s">
        <v>87</v>
      </c>
      <c r="B53" s="135"/>
      <c r="C53" s="24" t="s">
        <v>88</v>
      </c>
      <c r="D53" s="24" t="s">
        <v>84</v>
      </c>
      <c r="E53" s="24"/>
      <c r="F53" s="7">
        <v>0</v>
      </c>
      <c r="G53" s="7">
        <v>0</v>
      </c>
      <c r="H53" s="7">
        <v>0</v>
      </c>
      <c r="I53" s="23" t="s">
        <v>28</v>
      </c>
    </row>
    <row r="54" spans="1:9" ht="24.75" customHeight="1" x14ac:dyDescent="0.15">
      <c r="A54" s="135" t="s">
        <v>89</v>
      </c>
      <c r="B54" s="135"/>
      <c r="C54" s="24" t="s">
        <v>90</v>
      </c>
      <c r="D54" s="24" t="s">
        <v>91</v>
      </c>
      <c r="E54" s="24"/>
      <c r="F54" s="7">
        <v>0</v>
      </c>
      <c r="G54" s="7">
        <v>0</v>
      </c>
      <c r="H54" s="7">
        <v>0</v>
      </c>
      <c r="I54" s="23" t="s">
        <v>28</v>
      </c>
    </row>
    <row r="55" spans="1:9" ht="27" customHeight="1" x14ac:dyDescent="0.15">
      <c r="A55" s="135" t="s">
        <v>92</v>
      </c>
      <c r="B55" s="135"/>
      <c r="C55" s="24" t="s">
        <v>93</v>
      </c>
      <c r="D55" s="24" t="s">
        <v>94</v>
      </c>
      <c r="E55" s="24"/>
      <c r="F55" s="7">
        <v>0</v>
      </c>
      <c r="G55" s="7">
        <v>0</v>
      </c>
      <c r="H55" s="7">
        <v>0</v>
      </c>
      <c r="I55" s="23" t="s">
        <v>28</v>
      </c>
    </row>
    <row r="56" spans="1:9" ht="26.25" customHeight="1" x14ac:dyDescent="0.15">
      <c r="A56" s="135" t="s">
        <v>95</v>
      </c>
      <c r="B56" s="135"/>
      <c r="C56" s="24" t="s">
        <v>96</v>
      </c>
      <c r="D56" s="24" t="s">
        <v>97</v>
      </c>
      <c r="E56" s="24"/>
      <c r="F56" s="7">
        <v>0</v>
      </c>
      <c r="G56" s="7">
        <v>0</v>
      </c>
      <c r="H56" s="7">
        <v>0</v>
      </c>
      <c r="I56" s="23" t="s">
        <v>28</v>
      </c>
    </row>
    <row r="57" spans="1:9" ht="24.75" customHeight="1" x14ac:dyDescent="0.15">
      <c r="A57" s="135" t="s">
        <v>98</v>
      </c>
      <c r="B57" s="135"/>
      <c r="C57" s="24" t="s">
        <v>99</v>
      </c>
      <c r="D57" s="24" t="s">
        <v>100</v>
      </c>
      <c r="E57" s="24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23" t="s">
        <v>28</v>
      </c>
    </row>
    <row r="58" spans="1:9" ht="33.75" customHeight="1" x14ac:dyDescent="0.15">
      <c r="A58" s="135" t="s">
        <v>101</v>
      </c>
      <c r="B58" s="135"/>
      <c r="C58" s="24" t="s">
        <v>102</v>
      </c>
      <c r="D58" s="24" t="s">
        <v>103</v>
      </c>
      <c r="E58" s="24"/>
      <c r="F58" s="7">
        <v>0</v>
      </c>
      <c r="G58" s="7">
        <v>0</v>
      </c>
      <c r="H58" s="7">
        <v>0</v>
      </c>
      <c r="I58" s="23" t="s">
        <v>28</v>
      </c>
    </row>
    <row r="59" spans="1:9" ht="41.25" customHeight="1" x14ac:dyDescent="0.15">
      <c r="A59" s="135" t="s">
        <v>104</v>
      </c>
      <c r="B59" s="135"/>
      <c r="C59" s="24" t="s">
        <v>105</v>
      </c>
      <c r="D59" s="24" t="s">
        <v>106</v>
      </c>
      <c r="E59" s="24"/>
      <c r="F59" s="7">
        <v>0</v>
      </c>
      <c r="G59" s="7">
        <v>0</v>
      </c>
      <c r="H59" s="7">
        <v>0</v>
      </c>
      <c r="I59" s="23" t="s">
        <v>28</v>
      </c>
    </row>
    <row r="60" spans="1:9" ht="33.75" customHeight="1" x14ac:dyDescent="0.15">
      <c r="A60" s="135" t="s">
        <v>107</v>
      </c>
      <c r="B60" s="135"/>
      <c r="C60" s="24" t="s">
        <v>108</v>
      </c>
      <c r="D60" s="24" t="s">
        <v>109</v>
      </c>
      <c r="E60" s="24"/>
      <c r="F60" s="7">
        <v>0</v>
      </c>
      <c r="G60" s="7">
        <v>0</v>
      </c>
      <c r="H60" s="7">
        <v>0</v>
      </c>
      <c r="I60" s="23" t="s">
        <v>28</v>
      </c>
    </row>
    <row r="61" spans="1:9" ht="46.5" customHeight="1" x14ac:dyDescent="0.15">
      <c r="A61" s="135" t="s">
        <v>110</v>
      </c>
      <c r="B61" s="135"/>
      <c r="C61" s="24" t="s">
        <v>111</v>
      </c>
      <c r="D61" s="24" t="s">
        <v>112</v>
      </c>
      <c r="E61" s="24"/>
      <c r="F61" s="7">
        <v>0</v>
      </c>
      <c r="G61" s="7">
        <v>0</v>
      </c>
      <c r="H61" s="7">
        <v>0</v>
      </c>
      <c r="I61" s="23" t="s">
        <v>28</v>
      </c>
    </row>
    <row r="62" spans="1:9" ht="24.75" customHeight="1" x14ac:dyDescent="0.15">
      <c r="A62" s="135" t="s">
        <v>113</v>
      </c>
      <c r="B62" s="135"/>
      <c r="C62" s="24" t="s">
        <v>114</v>
      </c>
      <c r="D62" s="24" t="s">
        <v>115</v>
      </c>
      <c r="E62" s="24"/>
      <c r="F62" s="7">
        <v>0</v>
      </c>
      <c r="G62" s="7">
        <v>0</v>
      </c>
      <c r="H62" s="7">
        <v>0</v>
      </c>
      <c r="I62" s="23" t="s">
        <v>28</v>
      </c>
    </row>
    <row r="63" spans="1:9" ht="19.5" customHeight="1" x14ac:dyDescent="0.15">
      <c r="A63" s="135" t="s">
        <v>116</v>
      </c>
      <c r="B63" s="135"/>
      <c r="C63" s="24" t="s">
        <v>117</v>
      </c>
      <c r="D63" s="24" t="s">
        <v>118</v>
      </c>
      <c r="E63" s="24"/>
      <c r="F63" s="10">
        <f>F64+F65+F66</f>
        <v>23901</v>
      </c>
      <c r="G63" s="10">
        <f t="shared" ref="G63:H63" si="7">G64+G65+G66</f>
        <v>23901</v>
      </c>
      <c r="H63" s="10">
        <f t="shared" si="7"/>
        <v>23901</v>
      </c>
      <c r="I63" s="23" t="s">
        <v>28</v>
      </c>
    </row>
    <row r="64" spans="1:9" ht="24" customHeight="1" x14ac:dyDescent="0.15">
      <c r="A64" s="135" t="s">
        <v>119</v>
      </c>
      <c r="B64" s="135"/>
      <c r="C64" s="24" t="s">
        <v>120</v>
      </c>
      <c r="D64" s="24" t="s">
        <v>121</v>
      </c>
      <c r="E64" s="24"/>
      <c r="F64" s="7">
        <v>19317</v>
      </c>
      <c r="G64" s="7">
        <v>19317</v>
      </c>
      <c r="H64" s="7">
        <v>19317</v>
      </c>
      <c r="I64" s="23" t="s">
        <v>28</v>
      </c>
    </row>
    <row r="65" spans="1:9" ht="24" customHeight="1" x14ac:dyDescent="0.15">
      <c r="A65" s="135" t="s">
        <v>122</v>
      </c>
      <c r="B65" s="135"/>
      <c r="C65" s="24" t="s">
        <v>123</v>
      </c>
      <c r="D65" s="24" t="s">
        <v>124</v>
      </c>
      <c r="E65" s="24"/>
      <c r="F65" s="7">
        <v>4584</v>
      </c>
      <c r="G65" s="7">
        <v>4584</v>
      </c>
      <c r="H65" s="7">
        <v>4584</v>
      </c>
      <c r="I65" s="23" t="s">
        <v>28</v>
      </c>
    </row>
    <row r="66" spans="1:9" ht="22.5" customHeight="1" x14ac:dyDescent="0.15">
      <c r="A66" s="135" t="s">
        <v>125</v>
      </c>
      <c r="B66" s="135"/>
      <c r="C66" s="24" t="s">
        <v>126</v>
      </c>
      <c r="D66" s="24" t="s">
        <v>127</v>
      </c>
      <c r="E66" s="24"/>
      <c r="F66" s="7">
        <v>0</v>
      </c>
      <c r="G66" s="7">
        <v>0</v>
      </c>
      <c r="H66" s="7">
        <v>0</v>
      </c>
      <c r="I66" s="23" t="s">
        <v>28</v>
      </c>
    </row>
    <row r="67" spans="1:9" ht="18.75" customHeight="1" x14ac:dyDescent="0.15">
      <c r="A67" s="135" t="s">
        <v>128</v>
      </c>
      <c r="B67" s="135"/>
      <c r="C67" s="24" t="s">
        <v>129</v>
      </c>
      <c r="D67" s="24" t="s">
        <v>27</v>
      </c>
      <c r="E67" s="24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23" t="s">
        <v>28</v>
      </c>
    </row>
    <row r="68" spans="1:9" ht="22.5" customHeight="1" x14ac:dyDescent="0.15">
      <c r="A68" s="135" t="s">
        <v>130</v>
      </c>
      <c r="B68" s="135"/>
      <c r="C68" s="24" t="s">
        <v>131</v>
      </c>
      <c r="D68" s="24" t="s">
        <v>132</v>
      </c>
      <c r="E68" s="24"/>
      <c r="F68" s="7">
        <v>0</v>
      </c>
      <c r="G68" s="7">
        <v>0</v>
      </c>
      <c r="H68" s="7">
        <v>0</v>
      </c>
      <c r="I68" s="23" t="s">
        <v>28</v>
      </c>
    </row>
    <row r="69" spans="1:9" ht="19.5" customHeight="1" x14ac:dyDescent="0.15">
      <c r="A69" s="135" t="s">
        <v>134</v>
      </c>
      <c r="B69" s="135"/>
      <c r="C69" s="24" t="s">
        <v>135</v>
      </c>
      <c r="D69" s="24" t="s">
        <v>136</v>
      </c>
      <c r="E69" s="24"/>
      <c r="F69" s="7">
        <v>0</v>
      </c>
      <c r="G69" s="7">
        <v>0</v>
      </c>
      <c r="H69" s="7">
        <v>0</v>
      </c>
      <c r="I69" s="23" t="s">
        <v>28</v>
      </c>
    </row>
    <row r="70" spans="1:9" ht="27.75" customHeight="1" x14ac:dyDescent="0.15">
      <c r="A70" s="135" t="s">
        <v>137</v>
      </c>
      <c r="B70" s="135"/>
      <c r="C70" s="24" t="s">
        <v>138</v>
      </c>
      <c r="D70" s="24" t="s">
        <v>139</v>
      </c>
      <c r="E70" s="24"/>
      <c r="F70" s="7">
        <v>0</v>
      </c>
      <c r="G70" s="7">
        <v>0</v>
      </c>
      <c r="H70" s="7">
        <v>0</v>
      </c>
      <c r="I70" s="23" t="s">
        <v>28</v>
      </c>
    </row>
    <row r="71" spans="1:9" ht="18" customHeight="1" x14ac:dyDescent="0.15">
      <c r="A71" s="135" t="s">
        <v>140</v>
      </c>
      <c r="B71" s="135"/>
      <c r="C71" s="24" t="s">
        <v>141</v>
      </c>
      <c r="D71" s="24" t="s">
        <v>27</v>
      </c>
      <c r="E71" s="24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23" t="s">
        <v>28</v>
      </c>
    </row>
    <row r="72" spans="1:9" ht="33" customHeight="1" x14ac:dyDescent="0.15">
      <c r="A72" s="135" t="s">
        <v>142</v>
      </c>
      <c r="B72" s="135"/>
      <c r="C72" s="24" t="s">
        <v>143</v>
      </c>
      <c r="D72" s="24" t="s">
        <v>144</v>
      </c>
      <c r="E72" s="24"/>
      <c r="F72" s="7">
        <v>0</v>
      </c>
      <c r="G72" s="7">
        <v>0</v>
      </c>
      <c r="H72" s="7">
        <v>0</v>
      </c>
      <c r="I72" s="23" t="s">
        <v>28</v>
      </c>
    </row>
    <row r="73" spans="1:9" ht="18" customHeight="1" x14ac:dyDescent="0.15">
      <c r="A73" s="135" t="s">
        <v>145</v>
      </c>
      <c r="B73" s="135"/>
      <c r="C73" s="24" t="s">
        <v>146</v>
      </c>
      <c r="D73" s="24" t="s">
        <v>27</v>
      </c>
      <c r="E73" s="24"/>
      <c r="F73" s="10">
        <f>F74+F75+F76+F77+F81</f>
        <v>5299951.2400000021</v>
      </c>
      <c r="G73" s="10">
        <f>G74+G75+G76+G77+G81</f>
        <v>3263053.24</v>
      </c>
      <c r="H73" s="10">
        <f>H74+H75+H76+H77+H81</f>
        <v>3345587.24</v>
      </c>
      <c r="I73" s="23" t="s">
        <v>28</v>
      </c>
    </row>
    <row r="74" spans="1:9" ht="21.75" customHeight="1" x14ac:dyDescent="0.15">
      <c r="A74" s="135" t="s">
        <v>147</v>
      </c>
      <c r="B74" s="135"/>
      <c r="C74" s="24" t="s">
        <v>148</v>
      </c>
      <c r="D74" s="24" t="s">
        <v>149</v>
      </c>
      <c r="E74" s="24"/>
      <c r="F74" s="7">
        <v>0</v>
      </c>
      <c r="G74" s="7">
        <v>0</v>
      </c>
      <c r="H74" s="7">
        <v>0</v>
      </c>
      <c r="I74" s="23" t="s">
        <v>28</v>
      </c>
    </row>
    <row r="75" spans="1:9" ht="26.25" customHeight="1" x14ac:dyDescent="0.15">
      <c r="A75" s="135" t="s">
        <v>150</v>
      </c>
      <c r="B75" s="135"/>
      <c r="C75" s="24" t="s">
        <v>151</v>
      </c>
      <c r="D75" s="24" t="s">
        <v>152</v>
      </c>
      <c r="E75" s="24"/>
      <c r="F75" s="7">
        <v>0</v>
      </c>
      <c r="G75" s="7">
        <v>0</v>
      </c>
      <c r="H75" s="7">
        <v>0</v>
      </c>
      <c r="I75" s="23" t="s">
        <v>28</v>
      </c>
    </row>
    <row r="76" spans="1:9" ht="21.75" customHeight="1" x14ac:dyDescent="0.15">
      <c r="A76" s="135" t="s">
        <v>153</v>
      </c>
      <c r="B76" s="135"/>
      <c r="C76" s="24" t="s">
        <v>154</v>
      </c>
      <c r="D76" s="24" t="s">
        <v>155</v>
      </c>
      <c r="E76" s="24"/>
      <c r="F76" s="7">
        <v>0</v>
      </c>
      <c r="G76" s="7">
        <v>0</v>
      </c>
      <c r="H76" s="7">
        <v>0</v>
      </c>
      <c r="I76" s="23" t="s">
        <v>28</v>
      </c>
    </row>
    <row r="77" spans="1:9" ht="24" customHeight="1" x14ac:dyDescent="0.15">
      <c r="A77" s="135" t="s">
        <v>156</v>
      </c>
      <c r="B77" s="135"/>
      <c r="C77" s="24" t="s">
        <v>157</v>
      </c>
      <c r="D77" s="9" t="s">
        <v>27</v>
      </c>
      <c r="E77" s="24"/>
      <c r="F77" s="10">
        <f>F78+F79+F80</f>
        <v>5299951.2400000021</v>
      </c>
      <c r="G77" s="10">
        <f t="shared" ref="G77:H77" si="10">G78+G79+G80</f>
        <v>3263053.24</v>
      </c>
      <c r="H77" s="10">
        <f t="shared" si="10"/>
        <v>3345587.24</v>
      </c>
      <c r="I77" s="23" t="s">
        <v>28</v>
      </c>
    </row>
    <row r="78" spans="1:9" ht="24" customHeight="1" x14ac:dyDescent="0.15">
      <c r="A78" s="138" t="s">
        <v>267</v>
      </c>
      <c r="B78" s="139"/>
      <c r="C78" s="24">
        <v>2641</v>
      </c>
      <c r="D78" s="24">
        <v>244</v>
      </c>
      <c r="E78" s="24"/>
      <c r="F78" s="16">
        <f>F30+F35-F47-F63-F71-F79-F80</f>
        <v>3009906.640000002</v>
      </c>
      <c r="G78" s="16">
        <f>G30+G35-G47-G63-G71-G79-G80</f>
        <v>1497530.6400000001</v>
      </c>
      <c r="H78" s="16">
        <f>H30+H35-H47-H63-H71-H79-H80</f>
        <v>1500811.6400000001</v>
      </c>
      <c r="I78" s="24"/>
    </row>
    <row r="79" spans="1:9" ht="24" customHeight="1" x14ac:dyDescent="0.15">
      <c r="A79" s="138" t="s">
        <v>268</v>
      </c>
      <c r="B79" s="140"/>
      <c r="C79" s="24">
        <v>2642</v>
      </c>
      <c r="D79" s="17">
        <v>247</v>
      </c>
      <c r="E79" s="17"/>
      <c r="F79" s="18">
        <v>1690044.6</v>
      </c>
      <c r="G79" s="7">
        <v>1765522.6</v>
      </c>
      <c r="H79" s="7">
        <v>1844775.6</v>
      </c>
      <c r="I79" s="24"/>
    </row>
    <row r="80" spans="1:9" ht="24" customHeight="1" x14ac:dyDescent="0.15">
      <c r="A80" s="137" t="s">
        <v>263</v>
      </c>
      <c r="B80" s="135"/>
      <c r="C80" s="24">
        <v>2643</v>
      </c>
      <c r="D80" s="24">
        <v>244</v>
      </c>
      <c r="E80" s="24"/>
      <c r="F80" s="7">
        <f>F33</f>
        <v>600000</v>
      </c>
      <c r="G80" s="7">
        <f t="shared" ref="G80:H80" si="11">G33</f>
        <v>0</v>
      </c>
      <c r="H80" s="7">
        <f t="shared" si="11"/>
        <v>0</v>
      </c>
      <c r="I80" s="24"/>
    </row>
    <row r="81" spans="1:9" ht="24" customHeight="1" x14ac:dyDescent="0.15">
      <c r="A81" s="135" t="s">
        <v>158</v>
      </c>
      <c r="B81" s="135"/>
      <c r="C81" s="24" t="s">
        <v>159</v>
      </c>
      <c r="D81" s="24" t="s">
        <v>160</v>
      </c>
      <c r="E81" s="24"/>
      <c r="F81" s="10">
        <f>F82+F83</f>
        <v>0</v>
      </c>
      <c r="G81" s="10">
        <f t="shared" ref="G81:H81" si="12">G82+G83</f>
        <v>0</v>
      </c>
      <c r="H81" s="10">
        <f t="shared" si="12"/>
        <v>0</v>
      </c>
      <c r="I81" s="23" t="s">
        <v>28</v>
      </c>
    </row>
    <row r="82" spans="1:9" ht="36.75" customHeight="1" x14ac:dyDescent="0.15">
      <c r="A82" s="135" t="s">
        <v>161</v>
      </c>
      <c r="B82" s="135"/>
      <c r="C82" s="24" t="s">
        <v>162</v>
      </c>
      <c r="D82" s="24" t="s">
        <v>163</v>
      </c>
      <c r="E82" s="24"/>
      <c r="F82" s="7">
        <v>0</v>
      </c>
      <c r="G82" s="7">
        <v>0</v>
      </c>
      <c r="H82" s="7">
        <v>0</v>
      </c>
      <c r="I82" s="23" t="s">
        <v>28</v>
      </c>
    </row>
    <row r="83" spans="1:9" ht="21" customHeight="1" x14ac:dyDescent="0.15">
      <c r="A83" s="135" t="s">
        <v>164</v>
      </c>
      <c r="B83" s="135"/>
      <c r="C83" s="24" t="s">
        <v>165</v>
      </c>
      <c r="D83" s="24" t="s">
        <v>166</v>
      </c>
      <c r="E83" s="24"/>
      <c r="F83" s="7">
        <v>0</v>
      </c>
      <c r="G83" s="7">
        <v>0</v>
      </c>
      <c r="H83" s="7">
        <v>0</v>
      </c>
      <c r="I83" s="23" t="s">
        <v>28</v>
      </c>
    </row>
    <row r="84" spans="1:9" x14ac:dyDescent="0.15">
      <c r="A84" s="135" t="s">
        <v>167</v>
      </c>
      <c r="B84" s="135"/>
      <c r="C84" s="24" t="s">
        <v>168</v>
      </c>
      <c r="D84" s="24" t="s">
        <v>169</v>
      </c>
      <c r="E84" s="24"/>
      <c r="F84" s="10">
        <f>F85+F86+F87</f>
        <v>0</v>
      </c>
      <c r="G84" s="10">
        <f t="shared" ref="G84:H84" si="13">G85+G86+G87</f>
        <v>0</v>
      </c>
      <c r="H84" s="10">
        <f t="shared" si="13"/>
        <v>0</v>
      </c>
      <c r="I84" s="23" t="s">
        <v>28</v>
      </c>
    </row>
    <row r="85" spans="1:9" ht="21" customHeight="1" x14ac:dyDescent="0.15">
      <c r="A85" s="135" t="s">
        <v>170</v>
      </c>
      <c r="B85" s="135"/>
      <c r="C85" s="24" t="s">
        <v>171</v>
      </c>
      <c r="D85" s="24"/>
      <c r="E85" s="24"/>
      <c r="F85" s="7">
        <v>0</v>
      </c>
      <c r="G85" s="7">
        <v>0</v>
      </c>
      <c r="H85" s="7">
        <v>0</v>
      </c>
      <c r="I85" s="23" t="s">
        <v>28</v>
      </c>
    </row>
    <row r="86" spans="1:9" x14ac:dyDescent="0.15">
      <c r="A86" s="135" t="s">
        <v>172</v>
      </c>
      <c r="B86" s="135"/>
      <c r="C86" s="24" t="s">
        <v>173</v>
      </c>
      <c r="D86" s="24"/>
      <c r="E86" s="24"/>
      <c r="F86" s="7">
        <v>0</v>
      </c>
      <c r="G86" s="7">
        <v>0</v>
      </c>
      <c r="H86" s="7">
        <v>0</v>
      </c>
      <c r="I86" s="23" t="s">
        <v>28</v>
      </c>
    </row>
    <row r="87" spans="1:9" x14ac:dyDescent="0.15">
      <c r="A87" s="135" t="s">
        <v>174</v>
      </c>
      <c r="B87" s="135"/>
      <c r="C87" s="24" t="s">
        <v>175</v>
      </c>
      <c r="D87" s="24"/>
      <c r="E87" s="24"/>
      <c r="F87" s="7">
        <v>0</v>
      </c>
      <c r="G87" s="7">
        <v>0</v>
      </c>
      <c r="H87" s="7">
        <v>0</v>
      </c>
      <c r="I87" s="23" t="s">
        <v>28</v>
      </c>
    </row>
    <row r="88" spans="1:9" x14ac:dyDescent="0.15">
      <c r="A88" s="135" t="s">
        <v>176</v>
      </c>
      <c r="B88" s="135"/>
      <c r="C88" s="24" t="s">
        <v>177</v>
      </c>
      <c r="D88" s="24" t="s">
        <v>27</v>
      </c>
      <c r="E88" s="24"/>
      <c r="F88" s="10">
        <f>F89+F90+F91+F92</f>
        <v>0</v>
      </c>
      <c r="G88" s="10">
        <f t="shared" ref="G88:H88" si="14">G89+G90+G91+G92</f>
        <v>0</v>
      </c>
      <c r="H88" s="10">
        <f t="shared" si="14"/>
        <v>0</v>
      </c>
      <c r="I88" s="23" t="s">
        <v>28</v>
      </c>
    </row>
    <row r="89" spans="1:9" ht="21" customHeight="1" x14ac:dyDescent="0.15">
      <c r="A89" s="135" t="s">
        <v>178</v>
      </c>
      <c r="B89" s="135"/>
      <c r="C89" s="24" t="s">
        <v>179</v>
      </c>
      <c r="D89" s="24" t="s">
        <v>180</v>
      </c>
      <c r="E89" s="24"/>
      <c r="F89" s="7">
        <v>0</v>
      </c>
      <c r="G89" s="7">
        <v>0</v>
      </c>
      <c r="H89" s="7">
        <v>0</v>
      </c>
      <c r="I89" s="23" t="s">
        <v>28</v>
      </c>
    </row>
    <row r="90" spans="1:9" ht="31.5" customHeight="1" x14ac:dyDescent="0.15">
      <c r="A90" s="135" t="s">
        <v>63</v>
      </c>
      <c r="B90" s="135"/>
      <c r="C90" s="24" t="s">
        <v>181</v>
      </c>
      <c r="D90" s="24" t="s">
        <v>180</v>
      </c>
      <c r="E90" s="24"/>
      <c r="F90" s="7">
        <v>0</v>
      </c>
      <c r="G90" s="7">
        <v>0</v>
      </c>
      <c r="H90" s="7">
        <v>0</v>
      </c>
      <c r="I90" s="23" t="s">
        <v>28</v>
      </c>
    </row>
    <row r="91" spans="1:9" ht="21" customHeight="1" x14ac:dyDescent="0.15">
      <c r="A91" s="135" t="s">
        <v>65</v>
      </c>
      <c r="B91" s="135"/>
      <c r="C91" s="24" t="s">
        <v>182</v>
      </c>
      <c r="D91" s="24" t="s">
        <v>180</v>
      </c>
      <c r="E91" s="24"/>
      <c r="F91" s="7">
        <v>0</v>
      </c>
      <c r="G91" s="7">
        <v>0</v>
      </c>
      <c r="H91" s="7">
        <v>0</v>
      </c>
      <c r="I91" s="23" t="s">
        <v>28</v>
      </c>
    </row>
    <row r="92" spans="1:9" ht="21" customHeight="1" x14ac:dyDescent="0.15">
      <c r="A92" s="135" t="s">
        <v>183</v>
      </c>
      <c r="B92" s="135"/>
      <c r="C92" s="24" t="s">
        <v>184</v>
      </c>
      <c r="D92" s="24" t="s">
        <v>180</v>
      </c>
      <c r="E92" s="24"/>
      <c r="F92" s="7">
        <v>0</v>
      </c>
      <c r="G92" s="7">
        <v>0</v>
      </c>
      <c r="H92" s="7">
        <v>0</v>
      </c>
      <c r="I92" s="23" t="s">
        <v>28</v>
      </c>
    </row>
    <row r="95" spans="1:9" x14ac:dyDescent="0.15">
      <c r="B95" s="131" t="s">
        <v>185</v>
      </c>
      <c r="C95" s="131"/>
      <c r="D95" s="131"/>
      <c r="E95" s="131"/>
      <c r="F95" s="131"/>
      <c r="G95" s="131"/>
      <c r="H95" s="131"/>
      <c r="I95" s="131"/>
    </row>
    <row r="97" spans="1:8" x14ac:dyDescent="0.15">
      <c r="A97" s="141" t="s">
        <v>186</v>
      </c>
      <c r="B97" s="141" t="s">
        <v>20</v>
      </c>
      <c r="C97" s="141" t="s">
        <v>21</v>
      </c>
      <c r="D97" s="141" t="s">
        <v>187</v>
      </c>
      <c r="E97" s="141" t="s">
        <v>22</v>
      </c>
      <c r="F97" s="141" t="s">
        <v>24</v>
      </c>
      <c r="G97" s="141"/>
      <c r="H97" s="141"/>
    </row>
    <row r="98" spans="1:8" ht="21" x14ac:dyDescent="0.15">
      <c r="A98" s="141"/>
      <c r="B98" s="141"/>
      <c r="C98" s="141"/>
      <c r="D98" s="141"/>
      <c r="E98" s="141"/>
      <c r="F98" s="15" t="s">
        <v>274</v>
      </c>
      <c r="G98" s="15" t="s">
        <v>276</v>
      </c>
      <c r="H98" s="15" t="s">
        <v>278</v>
      </c>
    </row>
    <row r="99" spans="1:8" x14ac:dyDescent="0.15">
      <c r="A99" s="23">
        <v>1</v>
      </c>
      <c r="B99" s="23">
        <v>2</v>
      </c>
      <c r="C99" s="23">
        <v>3</v>
      </c>
      <c r="D99" s="23">
        <v>4</v>
      </c>
      <c r="E99" s="23">
        <v>5</v>
      </c>
      <c r="F99" s="23">
        <v>6</v>
      </c>
      <c r="G99" s="23">
        <v>7</v>
      </c>
      <c r="H99" s="23">
        <v>8</v>
      </c>
    </row>
    <row r="100" spans="1:8" x14ac:dyDescent="0.15">
      <c r="A100" s="23" t="s">
        <v>28</v>
      </c>
      <c r="B100" s="1" t="s">
        <v>188</v>
      </c>
      <c r="C100" s="23" t="s">
        <v>189</v>
      </c>
      <c r="D100" s="23" t="s">
        <v>133</v>
      </c>
      <c r="E100" s="23"/>
      <c r="F100" s="11">
        <f>F101+F102+F103+F106</f>
        <v>5299951.2400000021</v>
      </c>
      <c r="G100" s="11">
        <f>G101+G102+G103+G106</f>
        <v>3263053.24</v>
      </c>
      <c r="H100" s="11">
        <f>H101+H102+H103+H106</f>
        <v>3345587.24</v>
      </c>
    </row>
    <row r="101" spans="1:8" ht="31.5" x14ac:dyDescent="0.15">
      <c r="A101" s="23" t="s">
        <v>190</v>
      </c>
      <c r="B101" s="1" t="s">
        <v>191</v>
      </c>
      <c r="C101" s="23" t="s">
        <v>192</v>
      </c>
      <c r="D101" s="23" t="s">
        <v>133</v>
      </c>
      <c r="E101" s="23"/>
      <c r="F101" s="2"/>
      <c r="G101" s="2"/>
      <c r="H101" s="2"/>
    </row>
    <row r="102" spans="1:8" ht="42" x14ac:dyDescent="0.15">
      <c r="A102" s="23" t="s">
        <v>193</v>
      </c>
      <c r="B102" s="1" t="s">
        <v>194</v>
      </c>
      <c r="C102" s="23" t="s">
        <v>195</v>
      </c>
      <c r="D102" s="23" t="s">
        <v>133</v>
      </c>
      <c r="E102" s="23"/>
      <c r="F102" s="2"/>
      <c r="G102" s="2"/>
      <c r="H102" s="2"/>
    </row>
    <row r="103" spans="1:8" ht="31.5" x14ac:dyDescent="0.15">
      <c r="A103" s="23" t="s">
        <v>196</v>
      </c>
      <c r="B103" s="1" t="s">
        <v>197</v>
      </c>
      <c r="C103" s="23" t="s">
        <v>198</v>
      </c>
      <c r="D103" s="23" t="s">
        <v>133</v>
      </c>
      <c r="E103" s="23"/>
      <c r="F103" s="11">
        <f>F104+F105</f>
        <v>0</v>
      </c>
      <c r="G103" s="11">
        <f t="shared" ref="G103:H103" si="15">G104+G105</f>
        <v>0</v>
      </c>
      <c r="H103" s="11">
        <f t="shared" si="15"/>
        <v>0</v>
      </c>
    </row>
    <row r="104" spans="1:8" x14ac:dyDescent="0.15">
      <c r="A104" s="23" t="s">
        <v>199</v>
      </c>
      <c r="B104" s="1" t="s">
        <v>200</v>
      </c>
      <c r="C104" s="23" t="s">
        <v>201</v>
      </c>
      <c r="D104" s="23" t="s">
        <v>133</v>
      </c>
      <c r="E104" s="23"/>
      <c r="F104" s="2"/>
      <c r="G104" s="2"/>
      <c r="H104" s="2"/>
    </row>
    <row r="105" spans="1:8" x14ac:dyDescent="0.15">
      <c r="A105" s="23" t="s">
        <v>202</v>
      </c>
      <c r="B105" s="1" t="s">
        <v>203</v>
      </c>
      <c r="C105" s="23" t="s">
        <v>204</v>
      </c>
      <c r="D105" s="23" t="s">
        <v>133</v>
      </c>
      <c r="E105" s="23"/>
      <c r="F105" s="2"/>
      <c r="G105" s="2"/>
      <c r="H105" s="2"/>
    </row>
    <row r="106" spans="1:8" ht="42" x14ac:dyDescent="0.15">
      <c r="A106" s="23" t="s">
        <v>205</v>
      </c>
      <c r="B106" s="1" t="s">
        <v>206</v>
      </c>
      <c r="C106" s="23" t="s">
        <v>207</v>
      </c>
      <c r="D106" s="23" t="s">
        <v>133</v>
      </c>
      <c r="E106" s="23"/>
      <c r="F106" s="11">
        <f>F107+F110+F113+F114+F117</f>
        <v>5299951.2400000021</v>
      </c>
      <c r="G106" s="11">
        <f t="shared" ref="G106:H106" si="16">G107+G110+G113+G114+G117</f>
        <v>3263053.24</v>
      </c>
      <c r="H106" s="11">
        <f t="shared" si="16"/>
        <v>3345587.24</v>
      </c>
    </row>
    <row r="107" spans="1:8" ht="31.5" x14ac:dyDescent="0.15">
      <c r="A107" s="23" t="s">
        <v>208</v>
      </c>
      <c r="B107" s="1" t="s">
        <v>209</v>
      </c>
      <c r="C107" s="23" t="s">
        <v>210</v>
      </c>
      <c r="D107" s="23" t="s">
        <v>133</v>
      </c>
      <c r="E107" s="23"/>
      <c r="F107" s="11">
        <f>F108+F109</f>
        <v>5299951.2400000021</v>
      </c>
      <c r="G107" s="11">
        <f t="shared" ref="G107:H107" si="17">G108+G109</f>
        <v>3263053.24</v>
      </c>
      <c r="H107" s="11">
        <f t="shared" si="17"/>
        <v>3345587.24</v>
      </c>
    </row>
    <row r="108" spans="1:8" x14ac:dyDescent="0.15">
      <c r="A108" s="23" t="s">
        <v>211</v>
      </c>
      <c r="B108" s="1" t="s">
        <v>200</v>
      </c>
      <c r="C108" s="23" t="s">
        <v>212</v>
      </c>
      <c r="D108" s="23" t="s">
        <v>133</v>
      </c>
      <c r="E108" s="23"/>
      <c r="F108" s="16">
        <f>F73</f>
        <v>5299951.2400000021</v>
      </c>
      <c r="G108" s="16">
        <f t="shared" ref="G108:H108" si="18">G73</f>
        <v>3263053.24</v>
      </c>
      <c r="H108" s="16">
        <f t="shared" si="18"/>
        <v>3345587.24</v>
      </c>
    </row>
    <row r="109" spans="1:8" x14ac:dyDescent="0.15">
      <c r="A109" s="23" t="s">
        <v>213</v>
      </c>
      <c r="B109" s="1" t="s">
        <v>203</v>
      </c>
      <c r="C109" s="23" t="s">
        <v>214</v>
      </c>
      <c r="D109" s="23" t="s">
        <v>133</v>
      </c>
      <c r="E109" s="23"/>
      <c r="F109" s="2"/>
      <c r="G109" s="2"/>
      <c r="H109" s="2"/>
    </row>
    <row r="110" spans="1:8" ht="31.5" x14ac:dyDescent="0.15">
      <c r="A110" s="23" t="s">
        <v>215</v>
      </c>
      <c r="B110" s="1" t="s">
        <v>216</v>
      </c>
      <c r="C110" s="23" t="s">
        <v>217</v>
      </c>
      <c r="D110" s="23" t="s">
        <v>133</v>
      </c>
      <c r="E110" s="23"/>
      <c r="F110" s="2">
        <f>F111+F112</f>
        <v>0</v>
      </c>
      <c r="G110" s="2">
        <f t="shared" ref="G110:H110" si="19">G111+G112</f>
        <v>0</v>
      </c>
      <c r="H110" s="2">
        <f t="shared" si="19"/>
        <v>0</v>
      </c>
    </row>
    <row r="111" spans="1:8" x14ac:dyDescent="0.15">
      <c r="A111" s="23" t="s">
        <v>218</v>
      </c>
      <c r="B111" s="1" t="s">
        <v>200</v>
      </c>
      <c r="C111" s="23" t="s">
        <v>219</v>
      </c>
      <c r="D111" s="23" t="s">
        <v>133</v>
      </c>
      <c r="E111" s="23"/>
      <c r="F111" s="2"/>
      <c r="G111" s="2"/>
      <c r="H111" s="2"/>
    </row>
    <row r="112" spans="1:8" x14ac:dyDescent="0.15">
      <c r="A112" s="23" t="s">
        <v>220</v>
      </c>
      <c r="B112" s="1" t="s">
        <v>203</v>
      </c>
      <c r="C112" s="23" t="s">
        <v>221</v>
      </c>
      <c r="D112" s="23" t="s">
        <v>133</v>
      </c>
      <c r="E112" s="23"/>
      <c r="F112" s="2"/>
      <c r="G112" s="2"/>
      <c r="H112" s="2"/>
    </row>
    <row r="113" spans="1:8" ht="21" x14ac:dyDescent="0.15">
      <c r="A113" s="23" t="s">
        <v>222</v>
      </c>
      <c r="B113" s="1" t="s">
        <v>223</v>
      </c>
      <c r="C113" s="23" t="s">
        <v>224</v>
      </c>
      <c r="D113" s="23" t="s">
        <v>133</v>
      </c>
      <c r="E113" s="23"/>
      <c r="F113" s="2"/>
      <c r="G113" s="2"/>
      <c r="H113" s="2"/>
    </row>
    <row r="114" spans="1:8" x14ac:dyDescent="0.15">
      <c r="A114" s="23" t="s">
        <v>225</v>
      </c>
      <c r="B114" s="1" t="s">
        <v>226</v>
      </c>
      <c r="C114" s="23" t="s">
        <v>227</v>
      </c>
      <c r="D114" s="23" t="s">
        <v>133</v>
      </c>
      <c r="E114" s="23"/>
      <c r="F114" s="2">
        <f>F115+F116</f>
        <v>0</v>
      </c>
      <c r="G114" s="2">
        <f t="shared" ref="G114:H114" si="20">G115+G116</f>
        <v>0</v>
      </c>
      <c r="H114" s="2">
        <f t="shared" si="20"/>
        <v>0</v>
      </c>
    </row>
    <row r="115" spans="1:8" x14ac:dyDescent="0.15">
      <c r="A115" s="23" t="s">
        <v>228</v>
      </c>
      <c r="B115" s="1" t="s">
        <v>200</v>
      </c>
      <c r="C115" s="23" t="s">
        <v>229</v>
      </c>
      <c r="D115" s="23" t="s">
        <v>133</v>
      </c>
      <c r="E115" s="23"/>
      <c r="F115" s="2"/>
      <c r="G115" s="2"/>
      <c r="H115" s="2"/>
    </row>
    <row r="116" spans="1:8" x14ac:dyDescent="0.15">
      <c r="A116" s="23" t="s">
        <v>230</v>
      </c>
      <c r="B116" s="1" t="s">
        <v>203</v>
      </c>
      <c r="C116" s="23" t="s">
        <v>231</v>
      </c>
      <c r="D116" s="23" t="s">
        <v>133</v>
      </c>
      <c r="E116" s="23"/>
      <c r="F116" s="2"/>
      <c r="G116" s="2"/>
      <c r="H116" s="2"/>
    </row>
    <row r="117" spans="1:8" x14ac:dyDescent="0.15">
      <c r="A117" s="23" t="s">
        <v>232</v>
      </c>
      <c r="B117" s="1" t="s">
        <v>233</v>
      </c>
      <c r="C117" s="23" t="s">
        <v>234</v>
      </c>
      <c r="D117" s="23" t="s">
        <v>133</v>
      </c>
      <c r="E117" s="23"/>
      <c r="F117" s="2">
        <f>F118+F119</f>
        <v>0</v>
      </c>
      <c r="G117" s="2">
        <f t="shared" ref="G117:H117" si="21">G118+G119</f>
        <v>0</v>
      </c>
      <c r="H117" s="2">
        <f t="shared" si="21"/>
        <v>0</v>
      </c>
    </row>
    <row r="118" spans="1:8" x14ac:dyDescent="0.15">
      <c r="A118" s="23" t="s">
        <v>235</v>
      </c>
      <c r="B118" s="1" t="s">
        <v>200</v>
      </c>
      <c r="C118" s="23" t="s">
        <v>236</v>
      </c>
      <c r="D118" s="23" t="s">
        <v>133</v>
      </c>
      <c r="E118" s="23"/>
      <c r="F118" s="2"/>
      <c r="G118" s="2"/>
      <c r="H118" s="2"/>
    </row>
    <row r="119" spans="1:8" x14ac:dyDescent="0.15">
      <c r="A119" s="23" t="s">
        <v>237</v>
      </c>
      <c r="B119" s="1" t="s">
        <v>203</v>
      </c>
      <c r="C119" s="23" t="s">
        <v>238</v>
      </c>
      <c r="D119" s="23" t="s">
        <v>133</v>
      </c>
      <c r="E119" s="23"/>
      <c r="F119" s="2"/>
      <c r="G119" s="2"/>
      <c r="H119" s="2"/>
    </row>
    <row r="120" spans="1:8" ht="42" x14ac:dyDescent="0.15">
      <c r="A120" s="23" t="s">
        <v>239</v>
      </c>
      <c r="B120" s="1" t="s">
        <v>240</v>
      </c>
      <c r="C120" s="23" t="s">
        <v>241</v>
      </c>
      <c r="D120" s="23" t="s">
        <v>133</v>
      </c>
      <c r="E120" s="23"/>
      <c r="F120" s="11">
        <f>F121+F122+F123</f>
        <v>5299951.2400000021</v>
      </c>
      <c r="G120" s="11">
        <f t="shared" ref="G120:H120" si="22">G121+G122+G123</f>
        <v>3263053.24</v>
      </c>
      <c r="H120" s="11">
        <f t="shared" si="22"/>
        <v>3345587.24</v>
      </c>
    </row>
    <row r="121" spans="1:8" x14ac:dyDescent="0.15">
      <c r="A121" s="23" t="s">
        <v>242</v>
      </c>
      <c r="B121" s="1" t="s">
        <v>243</v>
      </c>
      <c r="C121" s="23" t="s">
        <v>244</v>
      </c>
      <c r="D121" s="15">
        <v>2024</v>
      </c>
      <c r="E121" s="23"/>
      <c r="F121" s="7">
        <f>F106</f>
        <v>5299951.2400000021</v>
      </c>
      <c r="G121" s="7">
        <f t="shared" ref="G121:H121" si="23">G106</f>
        <v>3263053.24</v>
      </c>
      <c r="H121" s="7">
        <f t="shared" si="23"/>
        <v>3345587.24</v>
      </c>
    </row>
    <row r="122" spans="1:8" x14ac:dyDescent="0.15">
      <c r="A122" s="23" t="s">
        <v>245</v>
      </c>
      <c r="B122" s="1" t="s">
        <v>243</v>
      </c>
      <c r="C122" s="23" t="s">
        <v>246</v>
      </c>
      <c r="D122" s="15">
        <v>2025</v>
      </c>
      <c r="E122" s="23"/>
      <c r="F122" s="2"/>
      <c r="G122" s="2"/>
      <c r="H122" s="2"/>
    </row>
    <row r="123" spans="1:8" x14ac:dyDescent="0.15">
      <c r="A123" s="23" t="s">
        <v>247</v>
      </c>
      <c r="B123" s="1" t="s">
        <v>243</v>
      </c>
      <c r="C123" s="23" t="s">
        <v>248</v>
      </c>
      <c r="D123" s="15">
        <v>2026</v>
      </c>
      <c r="E123" s="23"/>
      <c r="F123" s="2"/>
      <c r="G123" s="2"/>
      <c r="H123" s="2"/>
    </row>
    <row r="124" spans="1:8" ht="42" x14ac:dyDescent="0.15">
      <c r="A124" s="23" t="s">
        <v>249</v>
      </c>
      <c r="B124" s="1" t="s">
        <v>250</v>
      </c>
      <c r="C124" s="23" t="s">
        <v>251</v>
      </c>
      <c r="D124" s="15" t="s">
        <v>133</v>
      </c>
      <c r="E124" s="23"/>
      <c r="F124" s="2">
        <f>F125+F126+F127</f>
        <v>0</v>
      </c>
      <c r="G124" s="2">
        <f t="shared" ref="G124:H124" si="24">G125+G126+G127</f>
        <v>0</v>
      </c>
      <c r="H124" s="2">
        <f t="shared" si="24"/>
        <v>0</v>
      </c>
    </row>
    <row r="125" spans="1:8" x14ac:dyDescent="0.15">
      <c r="A125" s="23" t="s">
        <v>252</v>
      </c>
      <c r="B125" s="1" t="s">
        <v>243</v>
      </c>
      <c r="C125" s="23" t="s">
        <v>253</v>
      </c>
      <c r="D125" s="15">
        <v>2024</v>
      </c>
      <c r="E125" s="23"/>
      <c r="F125" s="2"/>
      <c r="G125" s="2"/>
      <c r="H125" s="2"/>
    </row>
    <row r="126" spans="1:8" x14ac:dyDescent="0.15">
      <c r="A126" s="23" t="s">
        <v>254</v>
      </c>
      <c r="B126" s="1" t="s">
        <v>243</v>
      </c>
      <c r="C126" s="23" t="s">
        <v>255</v>
      </c>
      <c r="D126" s="15">
        <v>2025</v>
      </c>
      <c r="E126" s="23"/>
      <c r="F126" s="2"/>
      <c r="G126" s="2"/>
      <c r="H126" s="2"/>
    </row>
    <row r="127" spans="1:8" x14ac:dyDescent="0.15">
      <c r="A127" s="23" t="s">
        <v>256</v>
      </c>
      <c r="B127" s="1" t="s">
        <v>243</v>
      </c>
      <c r="C127" s="23" t="s">
        <v>257</v>
      </c>
      <c r="D127" s="15">
        <v>2026</v>
      </c>
      <c r="E127" s="23"/>
      <c r="F127" s="2"/>
      <c r="G127" s="2"/>
      <c r="H127" s="2"/>
    </row>
    <row r="129" spans="1:7" x14ac:dyDescent="0.15">
      <c r="A129" s="143" t="s">
        <v>258</v>
      </c>
      <c r="B129" s="143"/>
      <c r="C129" s="144" t="s">
        <v>270</v>
      </c>
      <c r="D129" s="145"/>
      <c r="E129" s="22"/>
      <c r="F129" s="144" t="s">
        <v>272</v>
      </c>
      <c r="G129" s="145"/>
    </row>
    <row r="130" spans="1:7" x14ac:dyDescent="0.15">
      <c r="C130" s="142" t="s">
        <v>259</v>
      </c>
      <c r="D130" s="142"/>
      <c r="E130" s="19" t="s">
        <v>2</v>
      </c>
      <c r="F130" s="142" t="s">
        <v>3</v>
      </c>
      <c r="G130" s="142"/>
    </row>
    <row r="132" spans="1:7" x14ac:dyDescent="0.15">
      <c r="A132" s="143" t="s">
        <v>260</v>
      </c>
      <c r="B132" s="143"/>
      <c r="C132" s="144" t="s">
        <v>265</v>
      </c>
      <c r="D132" s="145"/>
      <c r="E132" s="21" t="s">
        <v>269</v>
      </c>
      <c r="F132" s="144" t="s">
        <v>266</v>
      </c>
      <c r="G132" s="145"/>
    </row>
    <row r="133" spans="1:7" ht="21" x14ac:dyDescent="0.15">
      <c r="C133" s="142" t="s">
        <v>259</v>
      </c>
      <c r="D133" s="142"/>
      <c r="E133" s="19" t="s">
        <v>261</v>
      </c>
      <c r="F133" s="142" t="s">
        <v>262</v>
      </c>
      <c r="G133" s="142"/>
    </row>
    <row r="134" spans="1:7" ht="10.5" customHeight="1" x14ac:dyDescent="0.15">
      <c r="A134" s="127" t="s">
        <v>277</v>
      </c>
      <c r="B134" s="127"/>
    </row>
  </sheetData>
  <mergeCells count="104"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084E0-1A39-4A1E-8B54-AB87790EF6BC}">
  <sheetPr>
    <pageSetUpPr fitToPage="1"/>
  </sheetPr>
  <dimension ref="A1:I132"/>
  <sheetViews>
    <sheetView topLeftCell="A17" workbookViewId="0">
      <selection activeCell="F78" sqref="F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32" t="s">
        <v>275</v>
      </c>
      <c r="H3" s="132"/>
      <c r="I3" s="132"/>
    </row>
    <row r="4" spans="2:9" ht="15" customHeight="1" x14ac:dyDescent="0.15">
      <c r="G4" s="133" t="s">
        <v>1</v>
      </c>
      <c r="H4" s="133"/>
      <c r="I4" s="133"/>
    </row>
    <row r="5" spans="2:9" ht="18" customHeight="1" x14ac:dyDescent="0.15">
      <c r="G5" s="95"/>
      <c r="H5" s="132" t="s">
        <v>273</v>
      </c>
      <c r="I5" s="132"/>
    </row>
    <row r="6" spans="2:9" ht="15" customHeight="1" x14ac:dyDescent="0.15">
      <c r="G6" s="96" t="s">
        <v>2</v>
      </c>
      <c r="H6" s="133" t="s">
        <v>3</v>
      </c>
      <c r="I6" s="133"/>
    </row>
    <row r="7" spans="2:9" ht="30" customHeight="1" x14ac:dyDescent="0.15">
      <c r="G7" s="127" t="s">
        <v>313</v>
      </c>
      <c r="H7" s="127"/>
      <c r="I7" s="127"/>
    </row>
    <row r="8" spans="2:9" ht="20.100000000000001" customHeight="1" x14ac:dyDescent="0.15">
      <c r="G8" s="127" t="s">
        <v>4</v>
      </c>
      <c r="H8" s="127"/>
      <c r="I8" s="127"/>
    </row>
    <row r="9" spans="2:9" ht="9.75" customHeight="1" x14ac:dyDescent="0.15"/>
    <row r="10" spans="2:9" ht="20.25" customHeight="1" x14ac:dyDescent="0.15">
      <c r="B10" s="128" t="s">
        <v>5</v>
      </c>
      <c r="C10" s="128"/>
      <c r="D10" s="128"/>
      <c r="E10" s="128"/>
      <c r="F10" s="128"/>
      <c r="G10" s="128"/>
      <c r="H10" s="12"/>
      <c r="I10" s="12"/>
    </row>
    <row r="11" spans="2:9" ht="30" customHeight="1" x14ac:dyDescent="0.15">
      <c r="B11" s="128" t="s">
        <v>280</v>
      </c>
      <c r="C11" s="128"/>
      <c r="D11" s="128"/>
      <c r="E11" s="128"/>
      <c r="F11" s="128"/>
      <c r="G11" s="12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9" t="s">
        <v>314</v>
      </c>
      <c r="E13" s="129"/>
      <c r="F13" s="129"/>
      <c r="G13" s="14" t="s">
        <v>8</v>
      </c>
      <c r="H13" s="15" t="s">
        <v>315</v>
      </c>
      <c r="I13" s="15"/>
    </row>
    <row r="14" spans="2:9" ht="18.75" customHeight="1" x14ac:dyDescent="0.15">
      <c r="G14" s="100" t="s">
        <v>9</v>
      </c>
      <c r="H14" s="6">
        <v>52302592</v>
      </c>
      <c r="I14" s="98"/>
    </row>
    <row r="15" spans="2:9" ht="26.25" customHeight="1" x14ac:dyDescent="0.15">
      <c r="B15" s="4" t="s">
        <v>10</v>
      </c>
      <c r="C15" s="130" t="s">
        <v>264</v>
      </c>
      <c r="D15" s="130"/>
      <c r="E15" s="130"/>
      <c r="F15" s="130"/>
      <c r="G15" s="100" t="s">
        <v>11</v>
      </c>
      <c r="H15" s="6">
        <v>504</v>
      </c>
      <c r="I15" s="98"/>
    </row>
    <row r="16" spans="2:9" ht="18.75" customHeight="1" x14ac:dyDescent="0.15">
      <c r="G16" s="100" t="s">
        <v>9</v>
      </c>
      <c r="H16" s="8">
        <v>52320520</v>
      </c>
      <c r="I16" s="98"/>
    </row>
    <row r="17" spans="1:9" ht="18.75" customHeight="1" x14ac:dyDescent="0.15">
      <c r="G17" s="100" t="s">
        <v>12</v>
      </c>
      <c r="H17" s="6">
        <v>5512004529</v>
      </c>
      <c r="I17" s="98"/>
    </row>
    <row r="18" spans="1:9" ht="30.75" customHeight="1" x14ac:dyDescent="0.15">
      <c r="B18" s="4" t="s">
        <v>13</v>
      </c>
      <c r="C18" s="130" t="s">
        <v>271</v>
      </c>
      <c r="D18" s="130"/>
      <c r="E18" s="130"/>
      <c r="F18" s="130"/>
      <c r="G18" s="100" t="s">
        <v>14</v>
      </c>
      <c r="H18" s="6">
        <v>551201001</v>
      </c>
      <c r="I18" s="98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100" t="s">
        <v>17</v>
      </c>
      <c r="H19" s="98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6" t="s">
        <v>20</v>
      </c>
      <c r="B23" s="136"/>
      <c r="C23" s="134" t="s">
        <v>21</v>
      </c>
      <c r="D23" s="134" t="s">
        <v>22</v>
      </c>
      <c r="E23" s="134" t="s">
        <v>23</v>
      </c>
      <c r="F23" s="134" t="s">
        <v>24</v>
      </c>
      <c r="G23" s="134"/>
      <c r="H23" s="134"/>
    </row>
    <row r="24" spans="1:9" ht="27" customHeight="1" x14ac:dyDescent="0.15">
      <c r="A24" s="136"/>
      <c r="B24" s="136"/>
      <c r="C24" s="134"/>
      <c r="D24" s="134"/>
      <c r="E24" s="134"/>
      <c r="F24" s="15" t="s">
        <v>274</v>
      </c>
      <c r="G24" s="15" t="s">
        <v>276</v>
      </c>
      <c r="H24" s="15" t="s">
        <v>278</v>
      </c>
    </row>
    <row r="25" spans="1:9" ht="16.5" customHeight="1" x14ac:dyDescent="0.15">
      <c r="A25" s="134">
        <v>1</v>
      </c>
      <c r="B25" s="134"/>
      <c r="C25" s="97">
        <v>2</v>
      </c>
      <c r="D25" s="97">
        <v>3</v>
      </c>
      <c r="E25" s="97">
        <v>4</v>
      </c>
      <c r="F25" s="97">
        <v>5</v>
      </c>
      <c r="G25" s="97">
        <v>6</v>
      </c>
      <c r="H25" s="97">
        <v>7</v>
      </c>
    </row>
    <row r="26" spans="1:9" ht="16.5" customHeight="1" x14ac:dyDescent="0.15">
      <c r="A26" s="135" t="s">
        <v>25</v>
      </c>
      <c r="B26" s="135"/>
      <c r="C26" s="15" t="s">
        <v>26</v>
      </c>
      <c r="D26" s="15" t="s">
        <v>27</v>
      </c>
      <c r="E26" s="15" t="s">
        <v>27</v>
      </c>
      <c r="F26" s="52">
        <v>57816</v>
      </c>
      <c r="G26" s="7">
        <v>0</v>
      </c>
      <c r="H26" s="7">
        <v>0</v>
      </c>
      <c r="I26" s="98" t="s">
        <v>28</v>
      </c>
    </row>
    <row r="27" spans="1:9" ht="16.5" customHeight="1" x14ac:dyDescent="0.15">
      <c r="A27" s="135" t="s">
        <v>29</v>
      </c>
      <c r="B27" s="135"/>
      <c r="C27" s="15" t="s">
        <v>30</v>
      </c>
      <c r="D27" s="15" t="s">
        <v>27</v>
      </c>
      <c r="E27" s="15" t="s">
        <v>27</v>
      </c>
      <c r="F27" s="52">
        <f>F26+F28-F46</f>
        <v>0</v>
      </c>
      <c r="G27" s="7">
        <v>0</v>
      </c>
      <c r="H27" s="7">
        <v>0</v>
      </c>
      <c r="I27" s="98" t="s">
        <v>28</v>
      </c>
    </row>
    <row r="28" spans="1:9" ht="16.5" customHeight="1" x14ac:dyDescent="0.15">
      <c r="A28" s="135" t="s">
        <v>31</v>
      </c>
      <c r="B28" s="135"/>
      <c r="C28" s="15" t="s">
        <v>32</v>
      </c>
      <c r="D28" s="15"/>
      <c r="E28" s="15"/>
      <c r="F28" s="52">
        <f>F29+F30+F34+F35+F39+F40+F41</f>
        <v>21797976.299999997</v>
      </c>
      <c r="G28" s="10">
        <f t="shared" ref="G28:H28" si="0">G29+G30+G34+G35+G39+G40</f>
        <v>17291899.039999999</v>
      </c>
      <c r="H28" s="10">
        <f t="shared" si="0"/>
        <v>17461209.390000001</v>
      </c>
      <c r="I28" s="98" t="s">
        <v>28</v>
      </c>
    </row>
    <row r="29" spans="1:9" ht="21.75" customHeight="1" x14ac:dyDescent="0.15">
      <c r="A29" s="135" t="s">
        <v>33</v>
      </c>
      <c r="B29" s="135"/>
      <c r="C29" s="53" t="s">
        <v>34</v>
      </c>
      <c r="D29" s="15" t="s">
        <v>35</v>
      </c>
      <c r="E29" s="15"/>
      <c r="F29" s="16">
        <v>0</v>
      </c>
      <c r="G29" s="7"/>
      <c r="H29" s="7"/>
      <c r="I29" s="98" t="s">
        <v>28</v>
      </c>
    </row>
    <row r="30" spans="1:9" ht="18.75" customHeight="1" x14ac:dyDescent="0.15">
      <c r="A30" s="135" t="s">
        <v>36</v>
      </c>
      <c r="B30" s="135"/>
      <c r="C30" s="53" t="s">
        <v>37</v>
      </c>
      <c r="D30" s="15" t="s">
        <v>38</v>
      </c>
      <c r="E30" s="15"/>
      <c r="F30" s="52">
        <f>F31+F32+F33</f>
        <v>19406804.899999999</v>
      </c>
      <c r="G30" s="10">
        <f t="shared" ref="G30:H30" si="1">G31+G32+G33</f>
        <v>15368924.039999999</v>
      </c>
      <c r="H30" s="10">
        <f t="shared" si="1"/>
        <v>15508792.630000001</v>
      </c>
      <c r="I30" s="98" t="s">
        <v>28</v>
      </c>
    </row>
    <row r="31" spans="1:9" ht="46.5" customHeight="1" x14ac:dyDescent="0.15">
      <c r="A31" s="135" t="s">
        <v>39</v>
      </c>
      <c r="B31" s="135"/>
      <c r="C31" s="15" t="s">
        <v>40</v>
      </c>
      <c r="D31" s="15" t="s">
        <v>38</v>
      </c>
      <c r="E31" s="15"/>
      <c r="F31" s="54">
        <v>19406804.899999999</v>
      </c>
      <c r="G31" s="7">
        <v>15368924.039999999</v>
      </c>
      <c r="H31" s="7">
        <v>15508792.630000001</v>
      </c>
      <c r="I31" s="98" t="s">
        <v>28</v>
      </c>
    </row>
    <row r="32" spans="1:9" ht="34.5" customHeight="1" x14ac:dyDescent="0.15">
      <c r="A32" s="135" t="s">
        <v>41</v>
      </c>
      <c r="B32" s="135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98" t="s">
        <v>28</v>
      </c>
    </row>
    <row r="33" spans="1:9" ht="21.75" customHeight="1" x14ac:dyDescent="0.15">
      <c r="A33" s="137" t="s">
        <v>263</v>
      </c>
      <c r="B33" s="135"/>
      <c r="C33" s="15">
        <v>1230</v>
      </c>
      <c r="D33" s="15">
        <v>130</v>
      </c>
      <c r="E33" s="15"/>
      <c r="F33" s="54">
        <v>0</v>
      </c>
      <c r="G33" s="7">
        <v>0</v>
      </c>
      <c r="H33" s="7">
        <v>0</v>
      </c>
      <c r="I33" s="97"/>
    </row>
    <row r="34" spans="1:9" ht="19.5" customHeight="1" x14ac:dyDescent="0.15">
      <c r="A34" s="135" t="s">
        <v>43</v>
      </c>
      <c r="B34" s="135"/>
      <c r="C34" s="53" t="s">
        <v>44</v>
      </c>
      <c r="D34" s="15" t="s">
        <v>45</v>
      </c>
      <c r="E34" s="15"/>
      <c r="F34" s="52">
        <v>0</v>
      </c>
      <c r="G34" s="7">
        <v>0</v>
      </c>
      <c r="H34" s="7">
        <v>0</v>
      </c>
      <c r="I34" s="98" t="s">
        <v>28</v>
      </c>
    </row>
    <row r="35" spans="1:9" ht="19.5" customHeight="1" x14ac:dyDescent="0.15">
      <c r="A35" s="135" t="s">
        <v>46</v>
      </c>
      <c r="B35" s="135"/>
      <c r="C35" s="53" t="s">
        <v>47</v>
      </c>
      <c r="D35" s="15" t="s">
        <v>48</v>
      </c>
      <c r="E35" s="15"/>
      <c r="F35" s="52">
        <f t="shared" ref="F35:H35" si="2">F36+F37+F38</f>
        <v>2391171.4</v>
      </c>
      <c r="G35" s="10">
        <f t="shared" si="2"/>
        <v>1922975</v>
      </c>
      <c r="H35" s="10">
        <f t="shared" si="2"/>
        <v>1952416.76</v>
      </c>
      <c r="I35" s="98" t="s">
        <v>28</v>
      </c>
    </row>
    <row r="36" spans="1:9" ht="19.5" customHeight="1" x14ac:dyDescent="0.15">
      <c r="A36" s="135" t="s">
        <v>49</v>
      </c>
      <c r="B36" s="135"/>
      <c r="C36" s="15" t="s">
        <v>50</v>
      </c>
      <c r="D36" s="15" t="s">
        <v>48</v>
      </c>
      <c r="E36" s="15"/>
      <c r="F36" s="54">
        <v>2391171.4</v>
      </c>
      <c r="G36" s="7">
        <v>1922975</v>
      </c>
      <c r="H36" s="7">
        <v>1952416.76</v>
      </c>
      <c r="I36" s="98" t="s">
        <v>28</v>
      </c>
    </row>
    <row r="37" spans="1:9" ht="19.5" customHeight="1" x14ac:dyDescent="0.15">
      <c r="A37" s="135" t="s">
        <v>51</v>
      </c>
      <c r="B37" s="135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98" t="s">
        <v>28</v>
      </c>
    </row>
    <row r="38" spans="1:9" ht="19.5" customHeight="1" x14ac:dyDescent="0.15">
      <c r="A38" s="137" t="s">
        <v>263</v>
      </c>
      <c r="B38" s="135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97"/>
    </row>
    <row r="39" spans="1:9" ht="19.5" customHeight="1" x14ac:dyDescent="0.15">
      <c r="A39" s="135" t="s">
        <v>53</v>
      </c>
      <c r="B39" s="135"/>
      <c r="C39" s="53" t="s">
        <v>54</v>
      </c>
      <c r="D39" s="15" t="s">
        <v>55</v>
      </c>
      <c r="E39" s="15"/>
      <c r="F39" s="52">
        <v>0</v>
      </c>
      <c r="G39" s="7">
        <v>0</v>
      </c>
      <c r="H39" s="7">
        <v>0</v>
      </c>
      <c r="I39" s="98" t="s">
        <v>28</v>
      </c>
    </row>
    <row r="40" spans="1:9" ht="19.5" customHeight="1" x14ac:dyDescent="0.15">
      <c r="A40" s="135" t="s">
        <v>56</v>
      </c>
      <c r="B40" s="135"/>
      <c r="C40" s="53" t="s">
        <v>57</v>
      </c>
      <c r="D40" s="15"/>
      <c r="E40" s="15"/>
      <c r="F40" s="52">
        <v>0</v>
      </c>
      <c r="G40" s="7">
        <v>0</v>
      </c>
      <c r="H40" s="7">
        <v>0</v>
      </c>
      <c r="I40" s="98" t="s">
        <v>28</v>
      </c>
    </row>
    <row r="41" spans="1:9" ht="19.5" customHeight="1" x14ac:dyDescent="0.15">
      <c r="A41" s="135" t="s">
        <v>58</v>
      </c>
      <c r="B41" s="135"/>
      <c r="C41" s="53" t="s">
        <v>59</v>
      </c>
      <c r="D41" s="15" t="s">
        <v>27</v>
      </c>
      <c r="E41" s="15"/>
      <c r="F41" s="52">
        <f>F42+F43+F44+F45</f>
        <v>0</v>
      </c>
      <c r="G41" s="7">
        <v>0</v>
      </c>
      <c r="H41" s="7">
        <v>0</v>
      </c>
      <c r="I41" s="98" t="s">
        <v>28</v>
      </c>
    </row>
    <row r="42" spans="1:9" ht="35.25" customHeight="1" x14ac:dyDescent="0.15">
      <c r="A42" s="135" t="s">
        <v>60</v>
      </c>
      <c r="B42" s="135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98" t="s">
        <v>28</v>
      </c>
    </row>
    <row r="43" spans="1:9" ht="35.25" customHeight="1" x14ac:dyDescent="0.15">
      <c r="A43" s="135" t="s">
        <v>63</v>
      </c>
      <c r="B43" s="135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98" t="s">
        <v>28</v>
      </c>
    </row>
    <row r="44" spans="1:9" ht="22.5" customHeight="1" x14ac:dyDescent="0.15">
      <c r="A44" s="135" t="s">
        <v>65</v>
      </c>
      <c r="B44" s="135"/>
      <c r="C44" s="15" t="s">
        <v>66</v>
      </c>
      <c r="D44" s="15" t="s">
        <v>62</v>
      </c>
      <c r="E44" s="15"/>
      <c r="F44" s="54">
        <v>0</v>
      </c>
      <c r="G44" s="7">
        <v>0</v>
      </c>
      <c r="H44" s="7">
        <v>0</v>
      </c>
      <c r="I44" s="98" t="s">
        <v>28</v>
      </c>
    </row>
    <row r="45" spans="1:9" ht="27.75" customHeight="1" x14ac:dyDescent="0.15">
      <c r="A45" s="135" t="s">
        <v>67</v>
      </c>
      <c r="B45" s="135"/>
      <c r="C45" s="15" t="s">
        <v>68</v>
      </c>
      <c r="D45" s="15" t="s">
        <v>62</v>
      </c>
      <c r="E45" s="15"/>
      <c r="F45" s="54">
        <v>0</v>
      </c>
      <c r="G45" s="7">
        <v>0</v>
      </c>
      <c r="H45" s="7">
        <v>0</v>
      </c>
      <c r="I45" s="98" t="s">
        <v>28</v>
      </c>
    </row>
    <row r="46" spans="1:9" ht="18" customHeight="1" x14ac:dyDescent="0.15">
      <c r="A46" s="135" t="s">
        <v>69</v>
      </c>
      <c r="B46" s="135"/>
      <c r="C46" s="97" t="s">
        <v>70</v>
      </c>
      <c r="D46" s="97" t="s">
        <v>27</v>
      </c>
      <c r="E46" s="97"/>
      <c r="F46" s="10">
        <f>F47+F57+F63+F67+F71+F73</f>
        <v>21855792.300000001</v>
      </c>
      <c r="G46" s="10">
        <f t="shared" ref="G46:H46" si="3">G47+G57+G63+G67+G71+G73</f>
        <v>17291899.039999999</v>
      </c>
      <c r="H46" s="10">
        <f t="shared" si="3"/>
        <v>17461209.390000001</v>
      </c>
      <c r="I46" s="98" t="s">
        <v>28</v>
      </c>
    </row>
    <row r="47" spans="1:9" ht="26.25" customHeight="1" x14ac:dyDescent="0.15">
      <c r="A47" s="135" t="s">
        <v>71</v>
      </c>
      <c r="B47" s="135"/>
      <c r="C47" s="97" t="s">
        <v>72</v>
      </c>
      <c r="D47" s="97" t="s">
        <v>27</v>
      </c>
      <c r="E47" s="97"/>
      <c r="F47" s="10">
        <f>F48+F49+F50+F51+F54+F55+F56</f>
        <v>15265647.200000001</v>
      </c>
      <c r="G47" s="10">
        <f t="shared" ref="G47:H47" si="4">G48+G49+G50+G51+G54+G55+G56</f>
        <v>13316280.799999999</v>
      </c>
      <c r="H47" s="10">
        <f t="shared" si="4"/>
        <v>13403057.149999999</v>
      </c>
      <c r="I47" s="98" t="s">
        <v>28</v>
      </c>
    </row>
    <row r="48" spans="1:9" ht="24" customHeight="1" x14ac:dyDescent="0.15">
      <c r="A48" s="135" t="s">
        <v>73</v>
      </c>
      <c r="B48" s="135"/>
      <c r="C48" s="97" t="s">
        <v>74</v>
      </c>
      <c r="D48" s="97" t="s">
        <v>75</v>
      </c>
      <c r="E48" s="97"/>
      <c r="F48" s="7">
        <v>11784854.48</v>
      </c>
      <c r="G48" s="7">
        <v>10287517.52</v>
      </c>
      <c r="H48" s="7">
        <v>10356310.859999999</v>
      </c>
      <c r="I48" s="98" t="s">
        <v>28</v>
      </c>
    </row>
    <row r="49" spans="1:9" ht="17.25" customHeight="1" x14ac:dyDescent="0.15">
      <c r="A49" s="135" t="s">
        <v>76</v>
      </c>
      <c r="B49" s="135"/>
      <c r="C49" s="97" t="s">
        <v>77</v>
      </c>
      <c r="D49" s="97" t="s">
        <v>78</v>
      </c>
      <c r="E49" s="97"/>
      <c r="F49" s="7">
        <v>0</v>
      </c>
      <c r="G49" s="7">
        <v>0</v>
      </c>
      <c r="H49" s="7">
        <v>0</v>
      </c>
      <c r="I49" s="98" t="s">
        <v>28</v>
      </c>
    </row>
    <row r="50" spans="1:9" ht="33" customHeight="1" x14ac:dyDescent="0.15">
      <c r="A50" s="135" t="s">
        <v>79</v>
      </c>
      <c r="B50" s="135"/>
      <c r="C50" s="97" t="s">
        <v>80</v>
      </c>
      <c r="D50" s="97" t="s">
        <v>81</v>
      </c>
      <c r="E50" s="97"/>
      <c r="F50" s="7">
        <v>0</v>
      </c>
      <c r="G50" s="7">
        <v>0</v>
      </c>
      <c r="H50" s="7">
        <v>0</v>
      </c>
      <c r="I50" s="98" t="s">
        <v>28</v>
      </c>
    </row>
    <row r="51" spans="1:9" ht="28.5" customHeight="1" x14ac:dyDescent="0.15">
      <c r="A51" s="135" t="s">
        <v>82</v>
      </c>
      <c r="B51" s="135"/>
      <c r="C51" s="97" t="s">
        <v>83</v>
      </c>
      <c r="D51" s="97" t="s">
        <v>84</v>
      </c>
      <c r="E51" s="97"/>
      <c r="F51" s="10">
        <f>F52+F53</f>
        <v>3480792.72</v>
      </c>
      <c r="G51" s="10">
        <f t="shared" ref="G51:H51" si="5">G52+G53</f>
        <v>3028763.28</v>
      </c>
      <c r="H51" s="10">
        <f t="shared" si="5"/>
        <v>3046746.29</v>
      </c>
      <c r="I51" s="98" t="s">
        <v>28</v>
      </c>
    </row>
    <row r="52" spans="1:9" ht="24" customHeight="1" x14ac:dyDescent="0.15">
      <c r="A52" s="135" t="s">
        <v>85</v>
      </c>
      <c r="B52" s="135"/>
      <c r="C52" s="97" t="s">
        <v>86</v>
      </c>
      <c r="D52" s="97" t="s">
        <v>84</v>
      </c>
      <c r="E52" s="97"/>
      <c r="F52" s="7">
        <v>3480792.72</v>
      </c>
      <c r="G52" s="7">
        <v>3028763.28</v>
      </c>
      <c r="H52" s="7">
        <v>3046746.29</v>
      </c>
      <c r="I52" s="98" t="s">
        <v>28</v>
      </c>
    </row>
    <row r="53" spans="1:9" ht="17.25" customHeight="1" x14ac:dyDescent="0.15">
      <c r="A53" s="135" t="s">
        <v>87</v>
      </c>
      <c r="B53" s="135"/>
      <c r="C53" s="97" t="s">
        <v>88</v>
      </c>
      <c r="D53" s="97" t="s">
        <v>84</v>
      </c>
      <c r="E53" s="97"/>
      <c r="F53" s="7">
        <v>0</v>
      </c>
      <c r="G53" s="7">
        <v>0</v>
      </c>
      <c r="H53" s="7">
        <v>0</v>
      </c>
      <c r="I53" s="98" t="s">
        <v>28</v>
      </c>
    </row>
    <row r="54" spans="1:9" ht="24.75" customHeight="1" x14ac:dyDescent="0.15">
      <c r="A54" s="135" t="s">
        <v>89</v>
      </c>
      <c r="B54" s="135"/>
      <c r="C54" s="97" t="s">
        <v>90</v>
      </c>
      <c r="D54" s="97" t="s">
        <v>91</v>
      </c>
      <c r="E54" s="97"/>
      <c r="F54" s="7">
        <v>0</v>
      </c>
      <c r="G54" s="7">
        <v>0</v>
      </c>
      <c r="H54" s="7">
        <v>0</v>
      </c>
      <c r="I54" s="98" t="s">
        <v>28</v>
      </c>
    </row>
    <row r="55" spans="1:9" ht="27" customHeight="1" x14ac:dyDescent="0.15">
      <c r="A55" s="135" t="s">
        <v>92</v>
      </c>
      <c r="B55" s="135"/>
      <c r="C55" s="97" t="s">
        <v>93</v>
      </c>
      <c r="D55" s="97" t="s">
        <v>94</v>
      </c>
      <c r="E55" s="97"/>
      <c r="F55" s="7">
        <v>0</v>
      </c>
      <c r="G55" s="7">
        <v>0</v>
      </c>
      <c r="H55" s="7">
        <v>0</v>
      </c>
      <c r="I55" s="98" t="s">
        <v>28</v>
      </c>
    </row>
    <row r="56" spans="1:9" ht="26.25" customHeight="1" x14ac:dyDescent="0.15">
      <c r="A56" s="135" t="s">
        <v>95</v>
      </c>
      <c r="B56" s="135"/>
      <c r="C56" s="97" t="s">
        <v>96</v>
      </c>
      <c r="D56" s="97" t="s">
        <v>97</v>
      </c>
      <c r="E56" s="97"/>
      <c r="F56" s="7">
        <v>0</v>
      </c>
      <c r="G56" s="7">
        <v>0</v>
      </c>
      <c r="H56" s="7">
        <v>0</v>
      </c>
      <c r="I56" s="98" t="s">
        <v>28</v>
      </c>
    </row>
    <row r="57" spans="1:9" ht="24.75" customHeight="1" x14ac:dyDescent="0.15">
      <c r="A57" s="135" t="s">
        <v>98</v>
      </c>
      <c r="B57" s="135"/>
      <c r="C57" s="97" t="s">
        <v>99</v>
      </c>
      <c r="D57" s="97" t="s">
        <v>100</v>
      </c>
      <c r="E57" s="97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98" t="s">
        <v>28</v>
      </c>
    </row>
    <row r="58" spans="1:9" ht="33.75" customHeight="1" x14ac:dyDescent="0.15">
      <c r="A58" s="135" t="s">
        <v>101</v>
      </c>
      <c r="B58" s="135"/>
      <c r="C58" s="97" t="s">
        <v>102</v>
      </c>
      <c r="D58" s="97" t="s">
        <v>103</v>
      </c>
      <c r="E58" s="97"/>
      <c r="F58" s="7">
        <v>0</v>
      </c>
      <c r="G58" s="7">
        <v>0</v>
      </c>
      <c r="H58" s="7">
        <v>0</v>
      </c>
      <c r="I58" s="98" t="s">
        <v>28</v>
      </c>
    </row>
    <row r="59" spans="1:9" ht="41.25" customHeight="1" x14ac:dyDescent="0.15">
      <c r="A59" s="135" t="s">
        <v>104</v>
      </c>
      <c r="B59" s="135"/>
      <c r="C59" s="97" t="s">
        <v>105</v>
      </c>
      <c r="D59" s="97" t="s">
        <v>106</v>
      </c>
      <c r="E59" s="97"/>
      <c r="F59" s="7">
        <v>0</v>
      </c>
      <c r="G59" s="7">
        <v>0</v>
      </c>
      <c r="H59" s="7">
        <v>0</v>
      </c>
      <c r="I59" s="98" t="s">
        <v>28</v>
      </c>
    </row>
    <row r="60" spans="1:9" ht="33.75" customHeight="1" x14ac:dyDescent="0.15">
      <c r="A60" s="135" t="s">
        <v>107</v>
      </c>
      <c r="B60" s="135"/>
      <c r="C60" s="97" t="s">
        <v>108</v>
      </c>
      <c r="D60" s="97" t="s">
        <v>109</v>
      </c>
      <c r="E60" s="97"/>
      <c r="F60" s="7">
        <v>0</v>
      </c>
      <c r="G60" s="7">
        <v>0</v>
      </c>
      <c r="H60" s="7">
        <v>0</v>
      </c>
      <c r="I60" s="98" t="s">
        <v>28</v>
      </c>
    </row>
    <row r="61" spans="1:9" ht="46.5" customHeight="1" x14ac:dyDescent="0.15">
      <c r="A61" s="135" t="s">
        <v>110</v>
      </c>
      <c r="B61" s="135"/>
      <c r="C61" s="97" t="s">
        <v>111</v>
      </c>
      <c r="D61" s="97" t="s">
        <v>112</v>
      </c>
      <c r="E61" s="97"/>
      <c r="F61" s="7">
        <v>0</v>
      </c>
      <c r="G61" s="7">
        <v>0</v>
      </c>
      <c r="H61" s="7">
        <v>0</v>
      </c>
      <c r="I61" s="98" t="s">
        <v>28</v>
      </c>
    </row>
    <row r="62" spans="1:9" ht="24.75" customHeight="1" x14ac:dyDescent="0.15">
      <c r="A62" s="135" t="s">
        <v>113</v>
      </c>
      <c r="B62" s="135"/>
      <c r="C62" s="97" t="s">
        <v>114</v>
      </c>
      <c r="D62" s="97" t="s">
        <v>115</v>
      </c>
      <c r="E62" s="97"/>
      <c r="F62" s="7">
        <v>0</v>
      </c>
      <c r="G62" s="7">
        <v>0</v>
      </c>
      <c r="H62" s="7">
        <v>0</v>
      </c>
      <c r="I62" s="98" t="s">
        <v>28</v>
      </c>
    </row>
    <row r="63" spans="1:9" ht="19.5" customHeight="1" x14ac:dyDescent="0.15">
      <c r="A63" s="135" t="s">
        <v>116</v>
      </c>
      <c r="B63" s="135"/>
      <c r="C63" s="97" t="s">
        <v>117</v>
      </c>
      <c r="D63" s="97" t="s">
        <v>118</v>
      </c>
      <c r="E63" s="97"/>
      <c r="F63" s="10">
        <f>F64+F65+F66</f>
        <v>26571.78</v>
      </c>
      <c r="G63" s="10">
        <f t="shared" ref="G63:H63" si="7">G64+G65+G66</f>
        <v>23901</v>
      </c>
      <c r="H63" s="10">
        <f t="shared" si="7"/>
        <v>23901</v>
      </c>
      <c r="I63" s="98" t="s">
        <v>28</v>
      </c>
    </row>
    <row r="64" spans="1:9" ht="24" customHeight="1" x14ac:dyDescent="0.15">
      <c r="A64" s="135" t="s">
        <v>119</v>
      </c>
      <c r="B64" s="135"/>
      <c r="C64" s="97" t="s">
        <v>120</v>
      </c>
      <c r="D64" s="97" t="s">
        <v>121</v>
      </c>
      <c r="E64" s="97"/>
      <c r="F64" s="7">
        <v>19317</v>
      </c>
      <c r="G64" s="7">
        <v>19317</v>
      </c>
      <c r="H64" s="7">
        <v>19317</v>
      </c>
      <c r="I64" s="98" t="s">
        <v>28</v>
      </c>
    </row>
    <row r="65" spans="1:9" ht="24" customHeight="1" x14ac:dyDescent="0.15">
      <c r="A65" s="135" t="s">
        <v>122</v>
      </c>
      <c r="B65" s="135"/>
      <c r="C65" s="97" t="s">
        <v>123</v>
      </c>
      <c r="D65" s="97" t="s">
        <v>124</v>
      </c>
      <c r="E65" s="97"/>
      <c r="F65" s="7">
        <v>7084</v>
      </c>
      <c r="G65" s="7">
        <v>4584</v>
      </c>
      <c r="H65" s="7">
        <v>4584</v>
      </c>
      <c r="I65" s="98" t="s">
        <v>28</v>
      </c>
    </row>
    <row r="66" spans="1:9" ht="22.5" customHeight="1" x14ac:dyDescent="0.15">
      <c r="A66" s="135" t="s">
        <v>125</v>
      </c>
      <c r="B66" s="135"/>
      <c r="C66" s="97" t="s">
        <v>126</v>
      </c>
      <c r="D66" s="97" t="s">
        <v>127</v>
      </c>
      <c r="E66" s="97"/>
      <c r="F66" s="7">
        <v>170.78</v>
      </c>
      <c r="G66" s="7">
        <v>0</v>
      </c>
      <c r="H66" s="7">
        <v>0</v>
      </c>
      <c r="I66" s="98" t="s">
        <v>28</v>
      </c>
    </row>
    <row r="67" spans="1:9" ht="18.75" customHeight="1" x14ac:dyDescent="0.15">
      <c r="A67" s="135" t="s">
        <v>128</v>
      </c>
      <c r="B67" s="135"/>
      <c r="C67" s="97" t="s">
        <v>129</v>
      </c>
      <c r="D67" s="97" t="s">
        <v>27</v>
      </c>
      <c r="E67" s="97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98" t="s">
        <v>28</v>
      </c>
    </row>
    <row r="68" spans="1:9" ht="22.5" customHeight="1" x14ac:dyDescent="0.15">
      <c r="A68" s="135" t="s">
        <v>130</v>
      </c>
      <c r="B68" s="135"/>
      <c r="C68" s="97" t="s">
        <v>131</v>
      </c>
      <c r="D68" s="97" t="s">
        <v>132</v>
      </c>
      <c r="E68" s="97"/>
      <c r="F68" s="7">
        <v>0</v>
      </c>
      <c r="G68" s="7">
        <v>0</v>
      </c>
      <c r="H68" s="7">
        <v>0</v>
      </c>
      <c r="I68" s="98" t="s">
        <v>28</v>
      </c>
    </row>
    <row r="69" spans="1:9" ht="19.5" customHeight="1" x14ac:dyDescent="0.15">
      <c r="A69" s="135" t="s">
        <v>134</v>
      </c>
      <c r="B69" s="135"/>
      <c r="C69" s="97" t="s">
        <v>135</v>
      </c>
      <c r="D69" s="97" t="s">
        <v>136</v>
      </c>
      <c r="E69" s="97"/>
      <c r="F69" s="7">
        <v>0</v>
      </c>
      <c r="G69" s="7">
        <v>0</v>
      </c>
      <c r="H69" s="7">
        <v>0</v>
      </c>
      <c r="I69" s="98" t="s">
        <v>28</v>
      </c>
    </row>
    <row r="70" spans="1:9" ht="27.75" customHeight="1" x14ac:dyDescent="0.15">
      <c r="A70" s="135" t="s">
        <v>137</v>
      </c>
      <c r="B70" s="135"/>
      <c r="C70" s="97" t="s">
        <v>138</v>
      </c>
      <c r="D70" s="97" t="s">
        <v>139</v>
      </c>
      <c r="E70" s="97"/>
      <c r="F70" s="7">
        <v>0</v>
      </c>
      <c r="G70" s="7">
        <v>0</v>
      </c>
      <c r="H70" s="7">
        <v>0</v>
      </c>
      <c r="I70" s="98" t="s">
        <v>28</v>
      </c>
    </row>
    <row r="71" spans="1:9" ht="18" customHeight="1" x14ac:dyDescent="0.15">
      <c r="A71" s="135" t="s">
        <v>140</v>
      </c>
      <c r="B71" s="135"/>
      <c r="C71" s="97" t="s">
        <v>141</v>
      </c>
      <c r="D71" s="97" t="s">
        <v>27</v>
      </c>
      <c r="E71" s="97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98" t="s">
        <v>28</v>
      </c>
    </row>
    <row r="72" spans="1:9" ht="33" customHeight="1" x14ac:dyDescent="0.15">
      <c r="A72" s="135" t="s">
        <v>142</v>
      </c>
      <c r="B72" s="135"/>
      <c r="C72" s="97" t="s">
        <v>143</v>
      </c>
      <c r="D72" s="97" t="s">
        <v>144</v>
      </c>
      <c r="E72" s="97"/>
      <c r="F72" s="7">
        <v>0</v>
      </c>
      <c r="G72" s="7">
        <v>0</v>
      </c>
      <c r="H72" s="7">
        <v>0</v>
      </c>
      <c r="I72" s="98" t="s">
        <v>28</v>
      </c>
    </row>
    <row r="73" spans="1:9" ht="18" customHeight="1" x14ac:dyDescent="0.15">
      <c r="A73" s="146" t="s">
        <v>145</v>
      </c>
      <c r="B73" s="146"/>
      <c r="C73" s="51" t="s">
        <v>146</v>
      </c>
      <c r="D73" s="15" t="s">
        <v>27</v>
      </c>
      <c r="E73" s="15"/>
      <c r="F73" s="52">
        <f>F74+F75+F76+F77+F78+F79</f>
        <v>6563573.3200000003</v>
      </c>
      <c r="G73" s="52">
        <f t="shared" ref="G73:H73" si="10">G74+G75+G76+G77+G78+G79</f>
        <v>3951717.24</v>
      </c>
      <c r="H73" s="52">
        <f t="shared" si="10"/>
        <v>4034251.24</v>
      </c>
      <c r="I73" s="98" t="s">
        <v>28</v>
      </c>
    </row>
    <row r="74" spans="1:9" ht="21.75" customHeight="1" x14ac:dyDescent="0.15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98" t="s">
        <v>28</v>
      </c>
    </row>
    <row r="75" spans="1:9" ht="26.25" customHeight="1" x14ac:dyDescent="0.15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98" t="s">
        <v>28</v>
      </c>
    </row>
    <row r="76" spans="1:9" ht="21.75" customHeight="1" x14ac:dyDescent="0.15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98" t="s">
        <v>28</v>
      </c>
    </row>
    <row r="77" spans="1:9" ht="24" customHeight="1" x14ac:dyDescent="0.15">
      <c r="A77" s="146" t="s">
        <v>156</v>
      </c>
      <c r="B77" s="146"/>
      <c r="C77" s="51" t="s">
        <v>157</v>
      </c>
      <c r="D77" s="51">
        <v>244</v>
      </c>
      <c r="E77" s="15"/>
      <c r="F77" s="16">
        <v>4231336.0999999996</v>
      </c>
      <c r="G77" s="16">
        <v>2186194.64</v>
      </c>
      <c r="H77" s="16">
        <v>2189475.64</v>
      </c>
      <c r="I77" s="98" t="s">
        <v>28</v>
      </c>
    </row>
    <row r="78" spans="1:9" ht="24" customHeight="1" x14ac:dyDescent="0.15">
      <c r="A78" s="147" t="s">
        <v>268</v>
      </c>
      <c r="B78" s="148"/>
      <c r="C78" s="51">
        <v>2660</v>
      </c>
      <c r="D78" s="51">
        <v>247</v>
      </c>
      <c r="E78" s="15"/>
      <c r="F78" s="16">
        <v>2332237.2200000002</v>
      </c>
      <c r="G78" s="16">
        <v>1765522.6</v>
      </c>
      <c r="H78" s="16">
        <v>1844775.6</v>
      </c>
      <c r="I78" s="97"/>
    </row>
    <row r="79" spans="1:9" ht="24" customHeight="1" x14ac:dyDescent="0.15">
      <c r="A79" s="146" t="s">
        <v>158</v>
      </c>
      <c r="B79" s="146"/>
      <c r="C79" s="15" t="s">
        <v>159</v>
      </c>
      <c r="D79" s="15" t="s">
        <v>160</v>
      </c>
      <c r="E79" s="15"/>
      <c r="F79" s="52">
        <f>F80+F81</f>
        <v>0</v>
      </c>
      <c r="G79" s="52">
        <f t="shared" ref="G79:H79" si="11">G80+G81</f>
        <v>0</v>
      </c>
      <c r="H79" s="52">
        <f t="shared" si="11"/>
        <v>0</v>
      </c>
      <c r="I79" s="97"/>
    </row>
    <row r="80" spans="1:9" ht="24" customHeight="1" x14ac:dyDescent="0.15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97"/>
    </row>
    <row r="81" spans="1:9" ht="24" customHeight="1" x14ac:dyDescent="0.15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98" t="s">
        <v>28</v>
      </c>
    </row>
    <row r="82" spans="1:9" ht="36.75" customHeight="1" x14ac:dyDescent="0.15">
      <c r="A82" s="146" t="s">
        <v>167</v>
      </c>
      <c r="B82" s="146"/>
      <c r="C82" s="15" t="s">
        <v>168</v>
      </c>
      <c r="D82" s="15" t="s">
        <v>169</v>
      </c>
      <c r="E82" s="15"/>
      <c r="F82" s="52">
        <f>F83+F84+F85</f>
        <v>0</v>
      </c>
      <c r="G82" s="52">
        <f t="shared" ref="G82:H82" si="12">G83+G84+G85</f>
        <v>0</v>
      </c>
      <c r="H82" s="52">
        <f t="shared" si="12"/>
        <v>0</v>
      </c>
      <c r="I82" s="98" t="s">
        <v>28</v>
      </c>
    </row>
    <row r="83" spans="1:9" ht="21" customHeight="1" x14ac:dyDescent="0.15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98" t="s">
        <v>28</v>
      </c>
    </row>
    <row r="84" spans="1:9" ht="10.5" customHeight="1" x14ac:dyDescent="0.15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98" t="s">
        <v>28</v>
      </c>
    </row>
    <row r="85" spans="1:9" ht="21" customHeight="1" x14ac:dyDescent="0.15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98" t="s">
        <v>28</v>
      </c>
    </row>
    <row r="86" spans="1:9" ht="10.5" customHeight="1" x14ac:dyDescent="0.15">
      <c r="A86" s="146" t="s">
        <v>176</v>
      </c>
      <c r="B86" s="146"/>
      <c r="C86" s="15" t="s">
        <v>177</v>
      </c>
      <c r="D86" s="15" t="s">
        <v>27</v>
      </c>
      <c r="E86" s="15"/>
      <c r="F86" s="52">
        <f>F87+F88+F89+F90</f>
        <v>0</v>
      </c>
      <c r="G86" s="52">
        <f t="shared" ref="G86:H86" si="13">G87+G88+G89+G90</f>
        <v>0</v>
      </c>
      <c r="H86" s="52">
        <f t="shared" si="13"/>
        <v>0</v>
      </c>
      <c r="I86" s="98" t="s">
        <v>28</v>
      </c>
    </row>
    <row r="87" spans="1:9" ht="10.5" customHeight="1" x14ac:dyDescent="0.15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98" t="s">
        <v>28</v>
      </c>
    </row>
    <row r="88" spans="1:9" ht="10.5" customHeight="1" x14ac:dyDescent="0.15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98" t="s">
        <v>28</v>
      </c>
    </row>
    <row r="89" spans="1:9" ht="21" customHeight="1" x14ac:dyDescent="0.15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98" t="s">
        <v>28</v>
      </c>
    </row>
    <row r="90" spans="1:9" ht="31.5" customHeight="1" x14ac:dyDescent="0.15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98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41" t="s">
        <v>186</v>
      </c>
      <c r="B95" s="141" t="s">
        <v>20</v>
      </c>
      <c r="C95" s="141" t="s">
        <v>21</v>
      </c>
      <c r="D95" s="141" t="s">
        <v>187</v>
      </c>
      <c r="E95" s="141" t="s">
        <v>22</v>
      </c>
      <c r="F95" s="141" t="s">
        <v>24</v>
      </c>
      <c r="G95" s="141"/>
      <c r="H95" s="141"/>
    </row>
    <row r="96" spans="1:9" ht="21" x14ac:dyDescent="0.15">
      <c r="A96" s="141"/>
      <c r="B96" s="141"/>
      <c r="C96" s="141"/>
      <c r="D96" s="141"/>
      <c r="E96" s="141"/>
      <c r="F96" s="15" t="s">
        <v>274</v>
      </c>
      <c r="G96" s="15" t="s">
        <v>276</v>
      </c>
      <c r="H96" s="15" t="s">
        <v>278</v>
      </c>
    </row>
    <row r="97" spans="1:8" x14ac:dyDescent="0.15">
      <c r="A97" s="98">
        <v>1</v>
      </c>
      <c r="B97" s="98">
        <v>2</v>
      </c>
      <c r="C97" s="98">
        <v>3</v>
      </c>
      <c r="D97" s="98">
        <v>4</v>
      </c>
      <c r="E97" s="98">
        <v>5</v>
      </c>
      <c r="F97" s="98">
        <v>6</v>
      </c>
      <c r="G97" s="98">
        <v>7</v>
      </c>
      <c r="H97" s="98">
        <v>8</v>
      </c>
    </row>
    <row r="98" spans="1:8" x14ac:dyDescent="0.15">
      <c r="A98" s="98" t="s">
        <v>28</v>
      </c>
      <c r="B98" s="1" t="s">
        <v>188</v>
      </c>
      <c r="C98" s="98" t="s">
        <v>189</v>
      </c>
      <c r="D98" s="98" t="s">
        <v>133</v>
      </c>
      <c r="E98" s="98"/>
      <c r="F98" s="11">
        <f>F99+F100+F101+F104</f>
        <v>6563573.3200000003</v>
      </c>
      <c r="G98" s="11">
        <f>G99+G100+G101+G104</f>
        <v>3951717.24</v>
      </c>
      <c r="H98" s="11">
        <f>H99+H100+H101+H104</f>
        <v>4034251.24</v>
      </c>
    </row>
    <row r="99" spans="1:8" ht="31.5" x14ac:dyDescent="0.15">
      <c r="A99" s="98" t="s">
        <v>190</v>
      </c>
      <c r="B99" s="1" t="s">
        <v>191</v>
      </c>
      <c r="C99" s="98" t="s">
        <v>192</v>
      </c>
      <c r="D99" s="98" t="s">
        <v>133</v>
      </c>
      <c r="E99" s="98"/>
      <c r="F99" s="2"/>
      <c r="G99" s="2"/>
      <c r="H99" s="2"/>
    </row>
    <row r="100" spans="1:8" ht="42" x14ac:dyDescent="0.15">
      <c r="A100" s="98" t="s">
        <v>193</v>
      </c>
      <c r="B100" s="1" t="s">
        <v>194</v>
      </c>
      <c r="C100" s="98" t="s">
        <v>195</v>
      </c>
      <c r="D100" s="98" t="s">
        <v>133</v>
      </c>
      <c r="E100" s="98"/>
      <c r="F100" s="2"/>
      <c r="G100" s="2"/>
      <c r="H100" s="2"/>
    </row>
    <row r="101" spans="1:8" ht="31.5" x14ac:dyDescent="0.15">
      <c r="A101" s="98" t="s">
        <v>196</v>
      </c>
      <c r="B101" s="1" t="s">
        <v>197</v>
      </c>
      <c r="C101" s="98" t="s">
        <v>198</v>
      </c>
      <c r="D101" s="98" t="s">
        <v>133</v>
      </c>
      <c r="E101" s="98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15">
      <c r="A102" s="98" t="s">
        <v>199</v>
      </c>
      <c r="B102" s="1" t="s">
        <v>200</v>
      </c>
      <c r="C102" s="98" t="s">
        <v>201</v>
      </c>
      <c r="D102" s="98" t="s">
        <v>133</v>
      </c>
      <c r="E102" s="98"/>
      <c r="F102" s="2"/>
      <c r="G102" s="2"/>
      <c r="H102" s="2"/>
    </row>
    <row r="103" spans="1:8" x14ac:dyDescent="0.15">
      <c r="A103" s="98" t="s">
        <v>202</v>
      </c>
      <c r="B103" s="1" t="s">
        <v>203</v>
      </c>
      <c r="C103" s="98" t="s">
        <v>204</v>
      </c>
      <c r="D103" s="98" t="s">
        <v>133</v>
      </c>
      <c r="E103" s="98"/>
      <c r="F103" s="2"/>
      <c r="G103" s="2"/>
      <c r="H103" s="2"/>
    </row>
    <row r="104" spans="1:8" ht="42" x14ac:dyDescent="0.15">
      <c r="A104" s="98" t="s">
        <v>205</v>
      </c>
      <c r="B104" s="1" t="s">
        <v>206</v>
      </c>
      <c r="C104" s="98" t="s">
        <v>207</v>
      </c>
      <c r="D104" s="98" t="s">
        <v>133</v>
      </c>
      <c r="E104" s="98"/>
      <c r="F104" s="11">
        <f>F105+F108+F111+F112+F115</f>
        <v>6563573.3200000003</v>
      </c>
      <c r="G104" s="11">
        <f t="shared" ref="G104:H104" si="15">G105+G108+G111+G112+G115</f>
        <v>3951717.24</v>
      </c>
      <c r="H104" s="11">
        <f t="shared" si="15"/>
        <v>4034251.24</v>
      </c>
    </row>
    <row r="105" spans="1:8" ht="31.5" x14ac:dyDescent="0.15">
      <c r="A105" s="98" t="s">
        <v>208</v>
      </c>
      <c r="B105" s="1" t="s">
        <v>209</v>
      </c>
      <c r="C105" s="98" t="s">
        <v>210</v>
      </c>
      <c r="D105" s="98" t="s">
        <v>133</v>
      </c>
      <c r="E105" s="98"/>
      <c r="F105" s="11">
        <f>F106+F107</f>
        <v>6563573.3200000003</v>
      </c>
      <c r="G105" s="11">
        <f t="shared" ref="G105:H105" si="16">G106+G107</f>
        <v>3951717.24</v>
      </c>
      <c r="H105" s="11">
        <f t="shared" si="16"/>
        <v>4034251.24</v>
      </c>
    </row>
    <row r="106" spans="1:8" x14ac:dyDescent="0.15">
      <c r="A106" s="98" t="s">
        <v>211</v>
      </c>
      <c r="B106" s="1" t="s">
        <v>200</v>
      </c>
      <c r="C106" s="98" t="s">
        <v>212</v>
      </c>
      <c r="D106" s="98" t="s">
        <v>133</v>
      </c>
      <c r="E106" s="98"/>
      <c r="F106" s="16">
        <f>F73</f>
        <v>6563573.3200000003</v>
      </c>
      <c r="G106" s="16">
        <f>G73</f>
        <v>3951717.24</v>
      </c>
      <c r="H106" s="16">
        <f>H73</f>
        <v>4034251.24</v>
      </c>
    </row>
    <row r="107" spans="1:8" x14ac:dyDescent="0.15">
      <c r="A107" s="98" t="s">
        <v>213</v>
      </c>
      <c r="B107" s="1" t="s">
        <v>203</v>
      </c>
      <c r="C107" s="98" t="s">
        <v>214</v>
      </c>
      <c r="D107" s="98" t="s">
        <v>133</v>
      </c>
      <c r="E107" s="98"/>
      <c r="F107" s="2"/>
      <c r="G107" s="2"/>
      <c r="H107" s="2"/>
    </row>
    <row r="108" spans="1:8" ht="31.5" x14ac:dyDescent="0.15">
      <c r="A108" s="98" t="s">
        <v>215</v>
      </c>
      <c r="B108" s="1" t="s">
        <v>216</v>
      </c>
      <c r="C108" s="98" t="s">
        <v>217</v>
      </c>
      <c r="D108" s="98" t="s">
        <v>133</v>
      </c>
      <c r="E108" s="98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98" t="s">
        <v>218</v>
      </c>
      <c r="B109" s="1" t="s">
        <v>200</v>
      </c>
      <c r="C109" s="98" t="s">
        <v>219</v>
      </c>
      <c r="D109" s="98" t="s">
        <v>133</v>
      </c>
      <c r="E109" s="98"/>
      <c r="F109" s="2"/>
      <c r="G109" s="2"/>
      <c r="H109" s="2"/>
    </row>
    <row r="110" spans="1:8" x14ac:dyDescent="0.15">
      <c r="A110" s="98" t="s">
        <v>220</v>
      </c>
      <c r="B110" s="1" t="s">
        <v>203</v>
      </c>
      <c r="C110" s="98" t="s">
        <v>221</v>
      </c>
      <c r="D110" s="98" t="s">
        <v>133</v>
      </c>
      <c r="E110" s="98"/>
      <c r="F110" s="2"/>
      <c r="G110" s="2"/>
      <c r="H110" s="2"/>
    </row>
    <row r="111" spans="1:8" ht="21" x14ac:dyDescent="0.15">
      <c r="A111" s="98" t="s">
        <v>222</v>
      </c>
      <c r="B111" s="1" t="s">
        <v>223</v>
      </c>
      <c r="C111" s="98" t="s">
        <v>224</v>
      </c>
      <c r="D111" s="98" t="s">
        <v>133</v>
      </c>
      <c r="E111" s="98"/>
      <c r="F111" s="2"/>
      <c r="G111" s="2"/>
      <c r="H111" s="2"/>
    </row>
    <row r="112" spans="1:8" x14ac:dyDescent="0.15">
      <c r="A112" s="98" t="s">
        <v>225</v>
      </c>
      <c r="B112" s="1" t="s">
        <v>226</v>
      </c>
      <c r="C112" s="98" t="s">
        <v>227</v>
      </c>
      <c r="D112" s="98" t="s">
        <v>133</v>
      </c>
      <c r="E112" s="98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98" t="s">
        <v>228</v>
      </c>
      <c r="B113" s="1" t="s">
        <v>200</v>
      </c>
      <c r="C113" s="98" t="s">
        <v>229</v>
      </c>
      <c r="D113" s="98" t="s">
        <v>133</v>
      </c>
      <c r="E113" s="98"/>
      <c r="F113" s="2"/>
      <c r="G113" s="2"/>
      <c r="H113" s="2"/>
    </row>
    <row r="114" spans="1:8" x14ac:dyDescent="0.15">
      <c r="A114" s="98" t="s">
        <v>230</v>
      </c>
      <c r="B114" s="1" t="s">
        <v>203</v>
      </c>
      <c r="C114" s="98" t="s">
        <v>231</v>
      </c>
      <c r="D114" s="98" t="s">
        <v>133</v>
      </c>
      <c r="E114" s="98"/>
      <c r="F114" s="2"/>
      <c r="G114" s="2"/>
      <c r="H114" s="2"/>
    </row>
    <row r="115" spans="1:8" x14ac:dyDescent="0.15">
      <c r="A115" s="98" t="s">
        <v>232</v>
      </c>
      <c r="B115" s="1" t="s">
        <v>233</v>
      </c>
      <c r="C115" s="98" t="s">
        <v>234</v>
      </c>
      <c r="D115" s="98" t="s">
        <v>133</v>
      </c>
      <c r="E115" s="98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98" t="s">
        <v>235</v>
      </c>
      <c r="B116" s="1" t="s">
        <v>200</v>
      </c>
      <c r="C116" s="98" t="s">
        <v>236</v>
      </c>
      <c r="D116" s="98" t="s">
        <v>133</v>
      </c>
      <c r="E116" s="98"/>
      <c r="F116" s="2"/>
      <c r="G116" s="2"/>
      <c r="H116" s="2"/>
    </row>
    <row r="117" spans="1:8" x14ac:dyDescent="0.15">
      <c r="A117" s="98" t="s">
        <v>237</v>
      </c>
      <c r="B117" s="1" t="s">
        <v>203</v>
      </c>
      <c r="C117" s="98" t="s">
        <v>238</v>
      </c>
      <c r="D117" s="98" t="s">
        <v>133</v>
      </c>
      <c r="E117" s="98"/>
      <c r="F117" s="2"/>
      <c r="G117" s="2"/>
      <c r="H117" s="2"/>
    </row>
    <row r="118" spans="1:8" ht="42" x14ac:dyDescent="0.15">
      <c r="A118" s="98" t="s">
        <v>239</v>
      </c>
      <c r="B118" s="1" t="s">
        <v>240</v>
      </c>
      <c r="C118" s="98" t="s">
        <v>241</v>
      </c>
      <c r="D118" s="98" t="s">
        <v>133</v>
      </c>
      <c r="E118" s="98"/>
      <c r="F118" s="11">
        <f>F119+F120+F121</f>
        <v>6563573.3200000003</v>
      </c>
      <c r="G118" s="11">
        <f t="shared" ref="G118:H118" si="20">G119+G120+G121</f>
        <v>3951717.24</v>
      </c>
      <c r="H118" s="11">
        <f t="shared" si="20"/>
        <v>4034251.24</v>
      </c>
    </row>
    <row r="119" spans="1:8" x14ac:dyDescent="0.15">
      <c r="A119" s="98" t="s">
        <v>242</v>
      </c>
      <c r="B119" s="1" t="s">
        <v>243</v>
      </c>
      <c r="C119" s="98" t="s">
        <v>244</v>
      </c>
      <c r="D119" s="15">
        <v>2024</v>
      </c>
      <c r="E119" s="98"/>
      <c r="F119" s="7">
        <f>F104</f>
        <v>6563573.3200000003</v>
      </c>
      <c r="G119" s="7">
        <f t="shared" ref="G119:H119" si="21">G104</f>
        <v>3951717.24</v>
      </c>
      <c r="H119" s="7">
        <f t="shared" si="21"/>
        <v>4034251.24</v>
      </c>
    </row>
    <row r="120" spans="1:8" x14ac:dyDescent="0.15">
      <c r="A120" s="98" t="s">
        <v>245</v>
      </c>
      <c r="B120" s="1" t="s">
        <v>243</v>
      </c>
      <c r="C120" s="98" t="s">
        <v>246</v>
      </c>
      <c r="D120" s="15">
        <v>2025</v>
      </c>
      <c r="E120" s="98"/>
      <c r="F120" s="2"/>
      <c r="G120" s="2"/>
      <c r="H120" s="2"/>
    </row>
    <row r="121" spans="1:8" x14ac:dyDescent="0.15">
      <c r="A121" s="98" t="s">
        <v>247</v>
      </c>
      <c r="B121" s="1" t="s">
        <v>243</v>
      </c>
      <c r="C121" s="98" t="s">
        <v>248</v>
      </c>
      <c r="D121" s="15">
        <v>2026</v>
      </c>
      <c r="E121" s="98"/>
      <c r="F121" s="2"/>
      <c r="G121" s="2"/>
      <c r="H121" s="2"/>
    </row>
    <row r="122" spans="1:8" ht="42" x14ac:dyDescent="0.15">
      <c r="A122" s="98" t="s">
        <v>249</v>
      </c>
      <c r="B122" s="1" t="s">
        <v>250</v>
      </c>
      <c r="C122" s="98" t="s">
        <v>251</v>
      </c>
      <c r="D122" s="15" t="s">
        <v>133</v>
      </c>
      <c r="E122" s="98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98" t="s">
        <v>252</v>
      </c>
      <c r="B123" s="1" t="s">
        <v>243</v>
      </c>
      <c r="C123" s="98" t="s">
        <v>253</v>
      </c>
      <c r="D123" s="15">
        <v>2024</v>
      </c>
      <c r="E123" s="98"/>
      <c r="F123" s="2"/>
      <c r="G123" s="2"/>
      <c r="H123" s="2"/>
    </row>
    <row r="124" spans="1:8" x14ac:dyDescent="0.15">
      <c r="A124" s="98" t="s">
        <v>254</v>
      </c>
      <c r="B124" s="1" t="s">
        <v>243</v>
      </c>
      <c r="C124" s="98" t="s">
        <v>255</v>
      </c>
      <c r="D124" s="15">
        <v>2025</v>
      </c>
      <c r="E124" s="98"/>
      <c r="F124" s="2"/>
      <c r="G124" s="2"/>
      <c r="H124" s="2"/>
    </row>
    <row r="125" spans="1:8" x14ac:dyDescent="0.15">
      <c r="A125" s="98" t="s">
        <v>256</v>
      </c>
      <c r="B125" s="1" t="s">
        <v>243</v>
      </c>
      <c r="C125" s="98" t="s">
        <v>257</v>
      </c>
      <c r="D125" s="15">
        <v>2026</v>
      </c>
      <c r="E125" s="98"/>
      <c r="F125" s="2"/>
      <c r="G125" s="2"/>
      <c r="H125" s="2"/>
    </row>
    <row r="127" spans="1:8" x14ac:dyDescent="0.15">
      <c r="A127" s="143" t="s">
        <v>258</v>
      </c>
      <c r="B127" s="143"/>
      <c r="C127" s="144" t="s">
        <v>270</v>
      </c>
      <c r="D127" s="145"/>
      <c r="E127" s="102"/>
      <c r="F127" s="144" t="s">
        <v>272</v>
      </c>
      <c r="G127" s="145"/>
    </row>
    <row r="128" spans="1:8" x14ac:dyDescent="0.15">
      <c r="C128" s="142" t="s">
        <v>259</v>
      </c>
      <c r="D128" s="142"/>
      <c r="E128" s="99" t="s">
        <v>2</v>
      </c>
      <c r="F128" s="142" t="s">
        <v>3</v>
      </c>
      <c r="G128" s="142"/>
    </row>
    <row r="130" spans="1:7" x14ac:dyDescent="0.15">
      <c r="A130" s="143" t="s">
        <v>260</v>
      </c>
      <c r="B130" s="143"/>
      <c r="C130" s="144" t="s">
        <v>265</v>
      </c>
      <c r="D130" s="145"/>
      <c r="E130" s="101" t="s">
        <v>269</v>
      </c>
      <c r="F130" s="144" t="s">
        <v>266</v>
      </c>
      <c r="G130" s="145"/>
    </row>
    <row r="131" spans="1:7" ht="21" x14ac:dyDescent="0.15">
      <c r="C131" s="142" t="s">
        <v>259</v>
      </c>
      <c r="D131" s="142"/>
      <c r="E131" s="99" t="s">
        <v>261</v>
      </c>
      <c r="F131" s="142" t="s">
        <v>262</v>
      </c>
      <c r="G131" s="142"/>
    </row>
    <row r="132" spans="1:7" ht="10.5" customHeight="1" x14ac:dyDescent="0.15">
      <c r="A132" s="127" t="s">
        <v>312</v>
      </c>
      <c r="B132" s="127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CE23D-54F3-465F-AAD8-522A6223EAA5}">
  <sheetPr>
    <pageSetUpPr fitToPage="1"/>
  </sheetPr>
  <dimension ref="A1:I132"/>
  <sheetViews>
    <sheetView topLeftCell="A71" workbookViewId="0">
      <selection activeCell="F78" sqref="F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32" t="s">
        <v>275</v>
      </c>
      <c r="H3" s="132"/>
      <c r="I3" s="132"/>
    </row>
    <row r="4" spans="2:9" ht="15" customHeight="1" x14ac:dyDescent="0.15">
      <c r="G4" s="133" t="s">
        <v>1</v>
      </c>
      <c r="H4" s="133"/>
      <c r="I4" s="133"/>
    </row>
    <row r="5" spans="2:9" ht="18" customHeight="1" x14ac:dyDescent="0.15">
      <c r="G5" s="103"/>
      <c r="H5" s="132" t="s">
        <v>273</v>
      </c>
      <c r="I5" s="132"/>
    </row>
    <row r="6" spans="2:9" ht="15" customHeight="1" x14ac:dyDescent="0.15">
      <c r="G6" s="104" t="s">
        <v>2</v>
      </c>
      <c r="H6" s="133" t="s">
        <v>3</v>
      </c>
      <c r="I6" s="133"/>
    </row>
    <row r="7" spans="2:9" ht="30" customHeight="1" x14ac:dyDescent="0.15">
      <c r="G7" s="127" t="s">
        <v>317</v>
      </c>
      <c r="H7" s="127"/>
      <c r="I7" s="127"/>
    </row>
    <row r="8" spans="2:9" ht="20.100000000000001" customHeight="1" x14ac:dyDescent="0.15">
      <c r="G8" s="127" t="s">
        <v>4</v>
      </c>
      <c r="H8" s="127"/>
      <c r="I8" s="127"/>
    </row>
    <row r="9" spans="2:9" ht="9.75" customHeight="1" x14ac:dyDescent="0.15"/>
    <row r="10" spans="2:9" ht="20.25" customHeight="1" x14ac:dyDescent="0.15">
      <c r="B10" s="128" t="s">
        <v>5</v>
      </c>
      <c r="C10" s="128"/>
      <c r="D10" s="128"/>
      <c r="E10" s="128"/>
      <c r="F10" s="128"/>
      <c r="G10" s="128"/>
      <c r="H10" s="12"/>
      <c r="I10" s="12"/>
    </row>
    <row r="11" spans="2:9" ht="30" customHeight="1" x14ac:dyDescent="0.15">
      <c r="B11" s="128" t="s">
        <v>280</v>
      </c>
      <c r="C11" s="128"/>
      <c r="D11" s="128"/>
      <c r="E11" s="128"/>
      <c r="F11" s="128"/>
      <c r="G11" s="12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9" t="s">
        <v>318</v>
      </c>
      <c r="E13" s="129"/>
      <c r="F13" s="129"/>
      <c r="G13" s="14" t="s">
        <v>8</v>
      </c>
      <c r="H13" s="15" t="s">
        <v>319</v>
      </c>
      <c r="I13" s="15"/>
    </row>
    <row r="14" spans="2:9" ht="18.75" customHeight="1" x14ac:dyDescent="0.15">
      <c r="G14" s="108" t="s">
        <v>9</v>
      </c>
      <c r="H14" s="6">
        <v>52302592</v>
      </c>
      <c r="I14" s="106"/>
    </row>
    <row r="15" spans="2:9" ht="26.25" customHeight="1" x14ac:dyDescent="0.15">
      <c r="B15" s="4" t="s">
        <v>10</v>
      </c>
      <c r="C15" s="130" t="s">
        <v>264</v>
      </c>
      <c r="D15" s="130"/>
      <c r="E15" s="130"/>
      <c r="F15" s="130"/>
      <c r="G15" s="108" t="s">
        <v>11</v>
      </c>
      <c r="H15" s="6">
        <v>504</v>
      </c>
      <c r="I15" s="106"/>
    </row>
    <row r="16" spans="2:9" ht="18.75" customHeight="1" x14ac:dyDescent="0.15">
      <c r="G16" s="108" t="s">
        <v>9</v>
      </c>
      <c r="H16" s="8">
        <v>52320520</v>
      </c>
      <c r="I16" s="106"/>
    </row>
    <row r="17" spans="1:9" ht="18.75" customHeight="1" x14ac:dyDescent="0.15">
      <c r="G17" s="108" t="s">
        <v>12</v>
      </c>
      <c r="H17" s="6">
        <v>5512004529</v>
      </c>
      <c r="I17" s="106"/>
    </row>
    <row r="18" spans="1:9" ht="30.75" customHeight="1" x14ac:dyDescent="0.15">
      <c r="B18" s="4" t="s">
        <v>13</v>
      </c>
      <c r="C18" s="130" t="s">
        <v>271</v>
      </c>
      <c r="D18" s="130"/>
      <c r="E18" s="130"/>
      <c r="F18" s="130"/>
      <c r="G18" s="108" t="s">
        <v>14</v>
      </c>
      <c r="H18" s="6">
        <v>551201001</v>
      </c>
      <c r="I18" s="106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108" t="s">
        <v>17</v>
      </c>
      <c r="H19" s="106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6" t="s">
        <v>20</v>
      </c>
      <c r="B23" s="136"/>
      <c r="C23" s="134" t="s">
        <v>21</v>
      </c>
      <c r="D23" s="134" t="s">
        <v>22</v>
      </c>
      <c r="E23" s="134" t="s">
        <v>23</v>
      </c>
      <c r="F23" s="134" t="s">
        <v>24</v>
      </c>
      <c r="G23" s="134"/>
      <c r="H23" s="134"/>
    </row>
    <row r="24" spans="1:9" ht="27" customHeight="1" x14ac:dyDescent="0.15">
      <c r="A24" s="136"/>
      <c r="B24" s="136"/>
      <c r="C24" s="134"/>
      <c r="D24" s="134"/>
      <c r="E24" s="134"/>
      <c r="F24" s="15" t="s">
        <v>274</v>
      </c>
      <c r="G24" s="15" t="s">
        <v>276</v>
      </c>
      <c r="H24" s="15" t="s">
        <v>278</v>
      </c>
    </row>
    <row r="25" spans="1:9" ht="16.5" customHeight="1" x14ac:dyDescent="0.15">
      <c r="A25" s="134">
        <v>1</v>
      </c>
      <c r="B25" s="134"/>
      <c r="C25" s="105">
        <v>2</v>
      </c>
      <c r="D25" s="105">
        <v>3</v>
      </c>
      <c r="E25" s="105">
        <v>4</v>
      </c>
      <c r="F25" s="105">
        <v>5</v>
      </c>
      <c r="G25" s="105">
        <v>6</v>
      </c>
      <c r="H25" s="105">
        <v>7</v>
      </c>
    </row>
    <row r="26" spans="1:9" ht="16.5" customHeight="1" x14ac:dyDescent="0.15">
      <c r="A26" s="135" t="s">
        <v>25</v>
      </c>
      <c r="B26" s="135"/>
      <c r="C26" s="15" t="s">
        <v>26</v>
      </c>
      <c r="D26" s="15" t="s">
        <v>27</v>
      </c>
      <c r="E26" s="15" t="s">
        <v>27</v>
      </c>
      <c r="F26" s="52">
        <v>57816</v>
      </c>
      <c r="G26" s="7">
        <v>0</v>
      </c>
      <c r="H26" s="7">
        <v>0</v>
      </c>
      <c r="I26" s="106" t="s">
        <v>28</v>
      </c>
    </row>
    <row r="27" spans="1:9" ht="16.5" customHeight="1" x14ac:dyDescent="0.15">
      <c r="A27" s="135" t="s">
        <v>29</v>
      </c>
      <c r="B27" s="135"/>
      <c r="C27" s="15" t="s">
        <v>30</v>
      </c>
      <c r="D27" s="15" t="s">
        <v>27</v>
      </c>
      <c r="E27" s="15" t="s">
        <v>27</v>
      </c>
      <c r="F27" s="52">
        <f>F26+F28-F46</f>
        <v>0</v>
      </c>
      <c r="G27" s="7">
        <v>0</v>
      </c>
      <c r="H27" s="7">
        <v>0</v>
      </c>
      <c r="I27" s="106" t="s">
        <v>28</v>
      </c>
    </row>
    <row r="28" spans="1:9" ht="16.5" customHeight="1" x14ac:dyDescent="0.15">
      <c r="A28" s="135" t="s">
        <v>31</v>
      </c>
      <c r="B28" s="135"/>
      <c r="C28" s="15" t="s">
        <v>32</v>
      </c>
      <c r="D28" s="15"/>
      <c r="E28" s="15"/>
      <c r="F28" s="52">
        <f>F29+F30+F34+F35+F39+F40+F41</f>
        <v>22038330.739999998</v>
      </c>
      <c r="G28" s="10">
        <f t="shared" ref="G28:H28" si="0">G29+G30+G34+G35+G39+G40</f>
        <v>17291899.039999999</v>
      </c>
      <c r="H28" s="10">
        <f t="shared" si="0"/>
        <v>17461209.390000001</v>
      </c>
      <c r="I28" s="106" t="s">
        <v>28</v>
      </c>
    </row>
    <row r="29" spans="1:9" ht="21.75" customHeight="1" x14ac:dyDescent="0.15">
      <c r="A29" s="135" t="s">
        <v>33</v>
      </c>
      <c r="B29" s="135"/>
      <c r="C29" s="53" t="s">
        <v>34</v>
      </c>
      <c r="D29" s="15" t="s">
        <v>35</v>
      </c>
      <c r="E29" s="15"/>
      <c r="F29" s="16">
        <v>0</v>
      </c>
      <c r="G29" s="7"/>
      <c r="H29" s="7"/>
      <c r="I29" s="106" t="s">
        <v>28</v>
      </c>
    </row>
    <row r="30" spans="1:9" ht="18.75" customHeight="1" x14ac:dyDescent="0.15">
      <c r="A30" s="135" t="s">
        <v>36</v>
      </c>
      <c r="B30" s="135"/>
      <c r="C30" s="53" t="s">
        <v>37</v>
      </c>
      <c r="D30" s="15" t="s">
        <v>38</v>
      </c>
      <c r="E30" s="15"/>
      <c r="F30" s="52">
        <f>F31+F32+F33</f>
        <v>19617213.34</v>
      </c>
      <c r="G30" s="10">
        <f t="shared" ref="G30:H30" si="1">G31+G32+G33</f>
        <v>15368924.039999999</v>
      </c>
      <c r="H30" s="10">
        <f t="shared" si="1"/>
        <v>15508792.630000001</v>
      </c>
      <c r="I30" s="106" t="s">
        <v>28</v>
      </c>
    </row>
    <row r="31" spans="1:9" ht="46.5" customHeight="1" x14ac:dyDescent="0.15">
      <c r="A31" s="135" t="s">
        <v>39</v>
      </c>
      <c r="B31" s="135"/>
      <c r="C31" s="15" t="s">
        <v>40</v>
      </c>
      <c r="D31" s="15" t="s">
        <v>38</v>
      </c>
      <c r="E31" s="15"/>
      <c r="F31" s="54">
        <v>19617213.34</v>
      </c>
      <c r="G31" s="7">
        <v>15368924.039999999</v>
      </c>
      <c r="H31" s="7">
        <v>15508792.630000001</v>
      </c>
      <c r="I31" s="106" t="s">
        <v>28</v>
      </c>
    </row>
    <row r="32" spans="1:9" ht="34.5" customHeight="1" x14ac:dyDescent="0.15">
      <c r="A32" s="135" t="s">
        <v>41</v>
      </c>
      <c r="B32" s="135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106" t="s">
        <v>28</v>
      </c>
    </row>
    <row r="33" spans="1:9" ht="21.75" customHeight="1" x14ac:dyDescent="0.15">
      <c r="A33" s="137" t="s">
        <v>263</v>
      </c>
      <c r="B33" s="135"/>
      <c r="C33" s="15">
        <v>1230</v>
      </c>
      <c r="D33" s="15">
        <v>130</v>
      </c>
      <c r="E33" s="15"/>
      <c r="F33" s="54">
        <v>0</v>
      </c>
      <c r="G33" s="7">
        <v>0</v>
      </c>
      <c r="H33" s="7">
        <v>0</v>
      </c>
      <c r="I33" s="105"/>
    </row>
    <row r="34" spans="1:9" ht="19.5" customHeight="1" x14ac:dyDescent="0.15">
      <c r="A34" s="135" t="s">
        <v>43</v>
      </c>
      <c r="B34" s="135"/>
      <c r="C34" s="53" t="s">
        <v>44</v>
      </c>
      <c r="D34" s="15" t="s">
        <v>45</v>
      </c>
      <c r="E34" s="15"/>
      <c r="F34" s="52">
        <v>0</v>
      </c>
      <c r="G34" s="7">
        <v>0</v>
      </c>
      <c r="H34" s="7">
        <v>0</v>
      </c>
      <c r="I34" s="106" t="s">
        <v>28</v>
      </c>
    </row>
    <row r="35" spans="1:9" ht="19.5" customHeight="1" x14ac:dyDescent="0.15">
      <c r="A35" s="135" t="s">
        <v>46</v>
      </c>
      <c r="B35" s="135"/>
      <c r="C35" s="53" t="s">
        <v>47</v>
      </c>
      <c r="D35" s="15" t="s">
        <v>48</v>
      </c>
      <c r="E35" s="15"/>
      <c r="F35" s="52">
        <f t="shared" ref="F35:H35" si="2">F36+F37+F38</f>
        <v>2421117.4</v>
      </c>
      <c r="G35" s="10">
        <f t="shared" si="2"/>
        <v>1922975</v>
      </c>
      <c r="H35" s="10">
        <f t="shared" si="2"/>
        <v>1952416.76</v>
      </c>
      <c r="I35" s="106" t="s">
        <v>28</v>
      </c>
    </row>
    <row r="36" spans="1:9" ht="19.5" customHeight="1" x14ac:dyDescent="0.15">
      <c r="A36" s="135" t="s">
        <v>49</v>
      </c>
      <c r="B36" s="135"/>
      <c r="C36" s="15" t="s">
        <v>50</v>
      </c>
      <c r="D36" s="15" t="s">
        <v>48</v>
      </c>
      <c r="E36" s="15"/>
      <c r="F36" s="54">
        <v>2421117.4</v>
      </c>
      <c r="G36" s="7">
        <v>1922975</v>
      </c>
      <c r="H36" s="7">
        <v>1952416.76</v>
      </c>
      <c r="I36" s="106" t="s">
        <v>28</v>
      </c>
    </row>
    <row r="37" spans="1:9" ht="19.5" customHeight="1" x14ac:dyDescent="0.15">
      <c r="A37" s="135" t="s">
        <v>51</v>
      </c>
      <c r="B37" s="135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106" t="s">
        <v>28</v>
      </c>
    </row>
    <row r="38" spans="1:9" ht="19.5" customHeight="1" x14ac:dyDescent="0.15">
      <c r="A38" s="137" t="s">
        <v>263</v>
      </c>
      <c r="B38" s="135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105"/>
    </row>
    <row r="39" spans="1:9" ht="19.5" customHeight="1" x14ac:dyDescent="0.15">
      <c r="A39" s="135" t="s">
        <v>53</v>
      </c>
      <c r="B39" s="135"/>
      <c r="C39" s="53" t="s">
        <v>54</v>
      </c>
      <c r="D39" s="15" t="s">
        <v>55</v>
      </c>
      <c r="E39" s="15"/>
      <c r="F39" s="52">
        <v>0</v>
      </c>
      <c r="G39" s="7">
        <v>0</v>
      </c>
      <c r="H39" s="7">
        <v>0</v>
      </c>
      <c r="I39" s="106" t="s">
        <v>28</v>
      </c>
    </row>
    <row r="40" spans="1:9" ht="19.5" customHeight="1" x14ac:dyDescent="0.15">
      <c r="A40" s="135" t="s">
        <v>56</v>
      </c>
      <c r="B40" s="135"/>
      <c r="C40" s="53" t="s">
        <v>57</v>
      </c>
      <c r="D40" s="15"/>
      <c r="E40" s="15"/>
      <c r="F40" s="52">
        <v>0</v>
      </c>
      <c r="G40" s="7">
        <v>0</v>
      </c>
      <c r="H40" s="7">
        <v>0</v>
      </c>
      <c r="I40" s="106" t="s">
        <v>28</v>
      </c>
    </row>
    <row r="41" spans="1:9" ht="19.5" customHeight="1" x14ac:dyDescent="0.15">
      <c r="A41" s="135" t="s">
        <v>58</v>
      </c>
      <c r="B41" s="135"/>
      <c r="C41" s="53" t="s">
        <v>59</v>
      </c>
      <c r="D41" s="15" t="s">
        <v>27</v>
      </c>
      <c r="E41" s="15"/>
      <c r="F41" s="52">
        <f>F42+F43+F44+F45</f>
        <v>0</v>
      </c>
      <c r="G41" s="7">
        <v>0</v>
      </c>
      <c r="H41" s="7">
        <v>0</v>
      </c>
      <c r="I41" s="106" t="s">
        <v>28</v>
      </c>
    </row>
    <row r="42" spans="1:9" ht="35.25" customHeight="1" x14ac:dyDescent="0.15">
      <c r="A42" s="135" t="s">
        <v>60</v>
      </c>
      <c r="B42" s="135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106" t="s">
        <v>28</v>
      </c>
    </row>
    <row r="43" spans="1:9" ht="35.25" customHeight="1" x14ac:dyDescent="0.15">
      <c r="A43" s="135" t="s">
        <v>63</v>
      </c>
      <c r="B43" s="135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106" t="s">
        <v>28</v>
      </c>
    </row>
    <row r="44" spans="1:9" ht="22.5" customHeight="1" x14ac:dyDescent="0.15">
      <c r="A44" s="135" t="s">
        <v>65</v>
      </c>
      <c r="B44" s="135"/>
      <c r="C44" s="15" t="s">
        <v>66</v>
      </c>
      <c r="D44" s="15" t="s">
        <v>62</v>
      </c>
      <c r="E44" s="15"/>
      <c r="F44" s="54">
        <v>0</v>
      </c>
      <c r="G44" s="7">
        <v>0</v>
      </c>
      <c r="H44" s="7">
        <v>0</v>
      </c>
      <c r="I44" s="106" t="s">
        <v>28</v>
      </c>
    </row>
    <row r="45" spans="1:9" ht="27.75" customHeight="1" x14ac:dyDescent="0.15">
      <c r="A45" s="135" t="s">
        <v>67</v>
      </c>
      <c r="B45" s="135"/>
      <c r="C45" s="15" t="s">
        <v>68</v>
      </c>
      <c r="D45" s="15" t="s">
        <v>62</v>
      </c>
      <c r="E45" s="15"/>
      <c r="F45" s="54">
        <v>0</v>
      </c>
      <c r="G45" s="7">
        <v>0</v>
      </c>
      <c r="H45" s="7">
        <v>0</v>
      </c>
      <c r="I45" s="106" t="s">
        <v>28</v>
      </c>
    </row>
    <row r="46" spans="1:9" ht="18" customHeight="1" x14ac:dyDescent="0.15">
      <c r="A46" s="135" t="s">
        <v>69</v>
      </c>
      <c r="B46" s="135"/>
      <c r="C46" s="105" t="s">
        <v>70</v>
      </c>
      <c r="D46" s="105" t="s">
        <v>27</v>
      </c>
      <c r="E46" s="105"/>
      <c r="F46" s="10">
        <f>F47+F57+F63+F67+F71+F73</f>
        <v>22096146.740000002</v>
      </c>
      <c r="G46" s="10">
        <f t="shared" ref="G46:H46" si="3">G47+G57+G63+G67+G71+G73</f>
        <v>17291899.039999999</v>
      </c>
      <c r="H46" s="10">
        <f t="shared" si="3"/>
        <v>17461209.390000001</v>
      </c>
      <c r="I46" s="106" t="s">
        <v>28</v>
      </c>
    </row>
    <row r="47" spans="1:9" ht="26.25" customHeight="1" x14ac:dyDescent="0.15">
      <c r="A47" s="135" t="s">
        <v>71</v>
      </c>
      <c r="B47" s="135"/>
      <c r="C47" s="105" t="s">
        <v>72</v>
      </c>
      <c r="D47" s="105" t="s">
        <v>27</v>
      </c>
      <c r="E47" s="105"/>
      <c r="F47" s="10">
        <f>F48+F49+F50+F51+F54+F55+F56</f>
        <v>15295593.200000001</v>
      </c>
      <c r="G47" s="10">
        <f t="shared" ref="G47:H47" si="4">G48+G49+G50+G51+G54+G55+G56</f>
        <v>13316280.799999999</v>
      </c>
      <c r="H47" s="10">
        <f t="shared" si="4"/>
        <v>13403057.149999999</v>
      </c>
      <c r="I47" s="106" t="s">
        <v>28</v>
      </c>
    </row>
    <row r="48" spans="1:9" ht="24" customHeight="1" x14ac:dyDescent="0.15">
      <c r="A48" s="135" t="s">
        <v>73</v>
      </c>
      <c r="B48" s="135"/>
      <c r="C48" s="105" t="s">
        <v>74</v>
      </c>
      <c r="D48" s="105" t="s">
        <v>75</v>
      </c>
      <c r="E48" s="105"/>
      <c r="F48" s="7">
        <v>11807854.48</v>
      </c>
      <c r="G48" s="7">
        <v>10287517.52</v>
      </c>
      <c r="H48" s="7">
        <v>10356310.859999999</v>
      </c>
      <c r="I48" s="106" t="s">
        <v>28</v>
      </c>
    </row>
    <row r="49" spans="1:9" ht="17.25" customHeight="1" x14ac:dyDescent="0.15">
      <c r="A49" s="135" t="s">
        <v>76</v>
      </c>
      <c r="B49" s="135"/>
      <c r="C49" s="105" t="s">
        <v>77</v>
      </c>
      <c r="D49" s="105" t="s">
        <v>78</v>
      </c>
      <c r="E49" s="105"/>
      <c r="F49" s="7">
        <v>0</v>
      </c>
      <c r="G49" s="7">
        <v>0</v>
      </c>
      <c r="H49" s="7">
        <v>0</v>
      </c>
      <c r="I49" s="106" t="s">
        <v>28</v>
      </c>
    </row>
    <row r="50" spans="1:9" ht="33" customHeight="1" x14ac:dyDescent="0.15">
      <c r="A50" s="135" t="s">
        <v>79</v>
      </c>
      <c r="B50" s="135"/>
      <c r="C50" s="105" t="s">
        <v>80</v>
      </c>
      <c r="D50" s="105" t="s">
        <v>81</v>
      </c>
      <c r="E50" s="105"/>
      <c r="F50" s="7">
        <v>0</v>
      </c>
      <c r="G50" s="7">
        <v>0</v>
      </c>
      <c r="H50" s="7">
        <v>0</v>
      </c>
      <c r="I50" s="106" t="s">
        <v>28</v>
      </c>
    </row>
    <row r="51" spans="1:9" ht="28.5" customHeight="1" x14ac:dyDescent="0.15">
      <c r="A51" s="135" t="s">
        <v>82</v>
      </c>
      <c r="B51" s="135"/>
      <c r="C51" s="105" t="s">
        <v>83</v>
      </c>
      <c r="D51" s="105" t="s">
        <v>84</v>
      </c>
      <c r="E51" s="105"/>
      <c r="F51" s="10">
        <f>F52+F53</f>
        <v>3487738.72</v>
      </c>
      <c r="G51" s="10">
        <f t="shared" ref="G51:H51" si="5">G52+G53</f>
        <v>3028763.28</v>
      </c>
      <c r="H51" s="10">
        <f t="shared" si="5"/>
        <v>3046746.29</v>
      </c>
      <c r="I51" s="106" t="s">
        <v>28</v>
      </c>
    </row>
    <row r="52" spans="1:9" ht="24" customHeight="1" x14ac:dyDescent="0.15">
      <c r="A52" s="135" t="s">
        <v>85</v>
      </c>
      <c r="B52" s="135"/>
      <c r="C52" s="105" t="s">
        <v>86</v>
      </c>
      <c r="D52" s="105" t="s">
        <v>84</v>
      </c>
      <c r="E52" s="105"/>
      <c r="F52" s="7">
        <v>3487738.72</v>
      </c>
      <c r="G52" s="7">
        <v>3028763.28</v>
      </c>
      <c r="H52" s="7">
        <v>3046746.29</v>
      </c>
      <c r="I52" s="106" t="s">
        <v>28</v>
      </c>
    </row>
    <row r="53" spans="1:9" ht="17.25" customHeight="1" x14ac:dyDescent="0.15">
      <c r="A53" s="135" t="s">
        <v>87</v>
      </c>
      <c r="B53" s="135"/>
      <c r="C53" s="105" t="s">
        <v>88</v>
      </c>
      <c r="D53" s="105" t="s">
        <v>84</v>
      </c>
      <c r="E53" s="105"/>
      <c r="F53" s="7">
        <v>0</v>
      </c>
      <c r="G53" s="7">
        <v>0</v>
      </c>
      <c r="H53" s="7">
        <v>0</v>
      </c>
      <c r="I53" s="106" t="s">
        <v>28</v>
      </c>
    </row>
    <row r="54" spans="1:9" ht="24.75" customHeight="1" x14ac:dyDescent="0.15">
      <c r="A54" s="135" t="s">
        <v>89</v>
      </c>
      <c r="B54" s="135"/>
      <c r="C54" s="105" t="s">
        <v>90</v>
      </c>
      <c r="D54" s="105" t="s">
        <v>91</v>
      </c>
      <c r="E54" s="105"/>
      <c r="F54" s="7">
        <v>0</v>
      </c>
      <c r="G54" s="7">
        <v>0</v>
      </c>
      <c r="H54" s="7">
        <v>0</v>
      </c>
      <c r="I54" s="106" t="s">
        <v>28</v>
      </c>
    </row>
    <row r="55" spans="1:9" ht="27" customHeight="1" x14ac:dyDescent="0.15">
      <c r="A55" s="135" t="s">
        <v>92</v>
      </c>
      <c r="B55" s="135"/>
      <c r="C55" s="105" t="s">
        <v>93</v>
      </c>
      <c r="D55" s="105" t="s">
        <v>94</v>
      </c>
      <c r="E55" s="105"/>
      <c r="F55" s="7">
        <v>0</v>
      </c>
      <c r="G55" s="7">
        <v>0</v>
      </c>
      <c r="H55" s="7">
        <v>0</v>
      </c>
      <c r="I55" s="106" t="s">
        <v>28</v>
      </c>
    </row>
    <row r="56" spans="1:9" ht="26.25" customHeight="1" x14ac:dyDescent="0.15">
      <c r="A56" s="135" t="s">
        <v>95</v>
      </c>
      <c r="B56" s="135"/>
      <c r="C56" s="105" t="s">
        <v>96</v>
      </c>
      <c r="D56" s="105" t="s">
        <v>97</v>
      </c>
      <c r="E56" s="105"/>
      <c r="F56" s="7">
        <v>0</v>
      </c>
      <c r="G56" s="7">
        <v>0</v>
      </c>
      <c r="H56" s="7">
        <v>0</v>
      </c>
      <c r="I56" s="106" t="s">
        <v>28</v>
      </c>
    </row>
    <row r="57" spans="1:9" ht="24.75" customHeight="1" x14ac:dyDescent="0.15">
      <c r="A57" s="135" t="s">
        <v>98</v>
      </c>
      <c r="B57" s="135"/>
      <c r="C57" s="105" t="s">
        <v>99</v>
      </c>
      <c r="D57" s="105" t="s">
        <v>100</v>
      </c>
      <c r="E57" s="105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106" t="s">
        <v>28</v>
      </c>
    </row>
    <row r="58" spans="1:9" ht="33.75" customHeight="1" x14ac:dyDescent="0.15">
      <c r="A58" s="135" t="s">
        <v>101</v>
      </c>
      <c r="B58" s="135"/>
      <c r="C58" s="105" t="s">
        <v>102</v>
      </c>
      <c r="D58" s="105" t="s">
        <v>103</v>
      </c>
      <c r="E58" s="105"/>
      <c r="F58" s="7">
        <v>0</v>
      </c>
      <c r="G58" s="7">
        <v>0</v>
      </c>
      <c r="H58" s="7">
        <v>0</v>
      </c>
      <c r="I58" s="106" t="s">
        <v>28</v>
      </c>
    </row>
    <row r="59" spans="1:9" ht="41.25" customHeight="1" x14ac:dyDescent="0.15">
      <c r="A59" s="135" t="s">
        <v>104</v>
      </c>
      <c r="B59" s="135"/>
      <c r="C59" s="105" t="s">
        <v>105</v>
      </c>
      <c r="D59" s="105" t="s">
        <v>106</v>
      </c>
      <c r="E59" s="105"/>
      <c r="F59" s="7">
        <v>0</v>
      </c>
      <c r="G59" s="7">
        <v>0</v>
      </c>
      <c r="H59" s="7">
        <v>0</v>
      </c>
      <c r="I59" s="106" t="s">
        <v>28</v>
      </c>
    </row>
    <row r="60" spans="1:9" ht="33.75" customHeight="1" x14ac:dyDescent="0.15">
      <c r="A60" s="135" t="s">
        <v>107</v>
      </c>
      <c r="B60" s="135"/>
      <c r="C60" s="105" t="s">
        <v>108</v>
      </c>
      <c r="D60" s="105" t="s">
        <v>109</v>
      </c>
      <c r="E60" s="105"/>
      <c r="F60" s="7">
        <v>0</v>
      </c>
      <c r="G60" s="7">
        <v>0</v>
      </c>
      <c r="H60" s="7">
        <v>0</v>
      </c>
      <c r="I60" s="106" t="s">
        <v>28</v>
      </c>
    </row>
    <row r="61" spans="1:9" ht="46.5" customHeight="1" x14ac:dyDescent="0.15">
      <c r="A61" s="135" t="s">
        <v>110</v>
      </c>
      <c r="B61" s="135"/>
      <c r="C61" s="105" t="s">
        <v>111</v>
      </c>
      <c r="D61" s="105" t="s">
        <v>112</v>
      </c>
      <c r="E61" s="105"/>
      <c r="F61" s="7">
        <v>0</v>
      </c>
      <c r="G61" s="7">
        <v>0</v>
      </c>
      <c r="H61" s="7">
        <v>0</v>
      </c>
      <c r="I61" s="106" t="s">
        <v>28</v>
      </c>
    </row>
    <row r="62" spans="1:9" ht="24.75" customHeight="1" x14ac:dyDescent="0.15">
      <c r="A62" s="135" t="s">
        <v>113</v>
      </c>
      <c r="B62" s="135"/>
      <c r="C62" s="105" t="s">
        <v>114</v>
      </c>
      <c r="D62" s="105" t="s">
        <v>115</v>
      </c>
      <c r="E62" s="105"/>
      <c r="F62" s="7">
        <v>0</v>
      </c>
      <c r="G62" s="7">
        <v>0</v>
      </c>
      <c r="H62" s="7">
        <v>0</v>
      </c>
      <c r="I62" s="106" t="s">
        <v>28</v>
      </c>
    </row>
    <row r="63" spans="1:9" ht="19.5" customHeight="1" x14ac:dyDescent="0.15">
      <c r="A63" s="135" t="s">
        <v>116</v>
      </c>
      <c r="B63" s="135"/>
      <c r="C63" s="105" t="s">
        <v>117</v>
      </c>
      <c r="D63" s="105" t="s">
        <v>118</v>
      </c>
      <c r="E63" s="105"/>
      <c r="F63" s="10">
        <f>F64+F65+F66</f>
        <v>26571.78</v>
      </c>
      <c r="G63" s="10">
        <f t="shared" ref="G63:H63" si="7">G64+G65+G66</f>
        <v>23901</v>
      </c>
      <c r="H63" s="10">
        <f t="shared" si="7"/>
        <v>23901</v>
      </c>
      <c r="I63" s="106" t="s">
        <v>28</v>
      </c>
    </row>
    <row r="64" spans="1:9" ht="24" customHeight="1" x14ac:dyDescent="0.15">
      <c r="A64" s="135" t="s">
        <v>119</v>
      </c>
      <c r="B64" s="135"/>
      <c r="C64" s="105" t="s">
        <v>120</v>
      </c>
      <c r="D64" s="105" t="s">
        <v>121</v>
      </c>
      <c r="E64" s="105"/>
      <c r="F64" s="7">
        <v>19317</v>
      </c>
      <c r="G64" s="7">
        <v>19317</v>
      </c>
      <c r="H64" s="7">
        <v>19317</v>
      </c>
      <c r="I64" s="106" t="s">
        <v>28</v>
      </c>
    </row>
    <row r="65" spans="1:9" ht="24" customHeight="1" x14ac:dyDescent="0.15">
      <c r="A65" s="135" t="s">
        <v>122</v>
      </c>
      <c r="B65" s="135"/>
      <c r="C65" s="105" t="s">
        <v>123</v>
      </c>
      <c r="D65" s="105" t="s">
        <v>124</v>
      </c>
      <c r="E65" s="105"/>
      <c r="F65" s="7">
        <v>7084</v>
      </c>
      <c r="G65" s="7">
        <v>4584</v>
      </c>
      <c r="H65" s="7">
        <v>4584</v>
      </c>
      <c r="I65" s="106" t="s">
        <v>28</v>
      </c>
    </row>
    <row r="66" spans="1:9" ht="22.5" customHeight="1" x14ac:dyDescent="0.15">
      <c r="A66" s="135" t="s">
        <v>125</v>
      </c>
      <c r="B66" s="135"/>
      <c r="C66" s="105" t="s">
        <v>126</v>
      </c>
      <c r="D66" s="105" t="s">
        <v>127</v>
      </c>
      <c r="E66" s="105"/>
      <c r="F66" s="7">
        <v>170.78</v>
      </c>
      <c r="G66" s="7">
        <v>0</v>
      </c>
      <c r="H66" s="7">
        <v>0</v>
      </c>
      <c r="I66" s="106" t="s">
        <v>28</v>
      </c>
    </row>
    <row r="67" spans="1:9" ht="18.75" customHeight="1" x14ac:dyDescent="0.15">
      <c r="A67" s="135" t="s">
        <v>128</v>
      </c>
      <c r="B67" s="135"/>
      <c r="C67" s="105" t="s">
        <v>129</v>
      </c>
      <c r="D67" s="105" t="s">
        <v>27</v>
      </c>
      <c r="E67" s="105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106" t="s">
        <v>28</v>
      </c>
    </row>
    <row r="68" spans="1:9" ht="22.5" customHeight="1" x14ac:dyDescent="0.15">
      <c r="A68" s="135" t="s">
        <v>130</v>
      </c>
      <c r="B68" s="135"/>
      <c r="C68" s="105" t="s">
        <v>131</v>
      </c>
      <c r="D68" s="105" t="s">
        <v>132</v>
      </c>
      <c r="E68" s="105"/>
      <c r="F68" s="7">
        <v>0</v>
      </c>
      <c r="G68" s="7">
        <v>0</v>
      </c>
      <c r="H68" s="7">
        <v>0</v>
      </c>
      <c r="I68" s="106" t="s">
        <v>28</v>
      </c>
    </row>
    <row r="69" spans="1:9" ht="19.5" customHeight="1" x14ac:dyDescent="0.15">
      <c r="A69" s="135" t="s">
        <v>134</v>
      </c>
      <c r="B69" s="135"/>
      <c r="C69" s="105" t="s">
        <v>135</v>
      </c>
      <c r="D69" s="105" t="s">
        <v>136</v>
      </c>
      <c r="E69" s="105"/>
      <c r="F69" s="7">
        <v>0</v>
      </c>
      <c r="G69" s="7">
        <v>0</v>
      </c>
      <c r="H69" s="7">
        <v>0</v>
      </c>
      <c r="I69" s="106" t="s">
        <v>28</v>
      </c>
    </row>
    <row r="70" spans="1:9" ht="27.75" customHeight="1" x14ac:dyDescent="0.15">
      <c r="A70" s="135" t="s">
        <v>137</v>
      </c>
      <c r="B70" s="135"/>
      <c r="C70" s="105" t="s">
        <v>138</v>
      </c>
      <c r="D70" s="105" t="s">
        <v>139</v>
      </c>
      <c r="E70" s="105"/>
      <c r="F70" s="7">
        <v>0</v>
      </c>
      <c r="G70" s="7">
        <v>0</v>
      </c>
      <c r="H70" s="7">
        <v>0</v>
      </c>
      <c r="I70" s="106" t="s">
        <v>28</v>
      </c>
    </row>
    <row r="71" spans="1:9" ht="18" customHeight="1" x14ac:dyDescent="0.15">
      <c r="A71" s="135" t="s">
        <v>140</v>
      </c>
      <c r="B71" s="135"/>
      <c r="C71" s="105" t="s">
        <v>141</v>
      </c>
      <c r="D71" s="105" t="s">
        <v>27</v>
      </c>
      <c r="E71" s="105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106" t="s">
        <v>28</v>
      </c>
    </row>
    <row r="72" spans="1:9" ht="33" customHeight="1" x14ac:dyDescent="0.15">
      <c r="A72" s="135" t="s">
        <v>142</v>
      </c>
      <c r="B72" s="135"/>
      <c r="C72" s="105" t="s">
        <v>143</v>
      </c>
      <c r="D72" s="105" t="s">
        <v>144</v>
      </c>
      <c r="E72" s="105"/>
      <c r="F72" s="7">
        <v>0</v>
      </c>
      <c r="G72" s="7">
        <v>0</v>
      </c>
      <c r="H72" s="7">
        <v>0</v>
      </c>
      <c r="I72" s="106" t="s">
        <v>28</v>
      </c>
    </row>
    <row r="73" spans="1:9" ht="18" customHeight="1" x14ac:dyDescent="0.15">
      <c r="A73" s="146" t="s">
        <v>145</v>
      </c>
      <c r="B73" s="146"/>
      <c r="C73" s="51" t="s">
        <v>146</v>
      </c>
      <c r="D73" s="15" t="s">
        <v>27</v>
      </c>
      <c r="E73" s="15"/>
      <c r="F73" s="52">
        <f>F74+F75+F76+F77+F78+F79</f>
        <v>6773981.7599999998</v>
      </c>
      <c r="G73" s="52">
        <f t="shared" ref="G73:H73" si="10">G74+G75+G76+G77+G78+G79</f>
        <v>3951717.24</v>
      </c>
      <c r="H73" s="52">
        <f t="shared" si="10"/>
        <v>4034251.24</v>
      </c>
      <c r="I73" s="106" t="s">
        <v>28</v>
      </c>
    </row>
    <row r="74" spans="1:9" ht="21.75" customHeight="1" x14ac:dyDescent="0.15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106" t="s">
        <v>28</v>
      </c>
    </row>
    <row r="75" spans="1:9" ht="26.25" customHeight="1" x14ac:dyDescent="0.15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106" t="s">
        <v>28</v>
      </c>
    </row>
    <row r="76" spans="1:9" ht="21.75" customHeight="1" x14ac:dyDescent="0.15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106" t="s">
        <v>28</v>
      </c>
    </row>
    <row r="77" spans="1:9" ht="24" customHeight="1" x14ac:dyDescent="0.15">
      <c r="A77" s="146" t="s">
        <v>156</v>
      </c>
      <c r="B77" s="146"/>
      <c r="C77" s="51" t="s">
        <v>157</v>
      </c>
      <c r="D77" s="51">
        <v>244</v>
      </c>
      <c r="E77" s="15"/>
      <c r="F77" s="16">
        <v>4441744.54</v>
      </c>
      <c r="G77" s="16">
        <v>2186194.64</v>
      </c>
      <c r="H77" s="16">
        <v>2189475.64</v>
      </c>
      <c r="I77" s="106" t="s">
        <v>28</v>
      </c>
    </row>
    <row r="78" spans="1:9" ht="24" customHeight="1" x14ac:dyDescent="0.15">
      <c r="A78" s="147" t="s">
        <v>268</v>
      </c>
      <c r="B78" s="148"/>
      <c r="C78" s="51">
        <v>2660</v>
      </c>
      <c r="D78" s="51">
        <v>247</v>
      </c>
      <c r="E78" s="15"/>
      <c r="F78" s="16">
        <v>2332237.2200000002</v>
      </c>
      <c r="G78" s="16">
        <v>1765522.6</v>
      </c>
      <c r="H78" s="16">
        <v>1844775.6</v>
      </c>
      <c r="I78" s="105"/>
    </row>
    <row r="79" spans="1:9" ht="24" customHeight="1" x14ac:dyDescent="0.15">
      <c r="A79" s="146" t="s">
        <v>158</v>
      </c>
      <c r="B79" s="146"/>
      <c r="C79" s="15" t="s">
        <v>159</v>
      </c>
      <c r="D79" s="15" t="s">
        <v>160</v>
      </c>
      <c r="E79" s="15"/>
      <c r="F79" s="52">
        <f>F80+F81</f>
        <v>0</v>
      </c>
      <c r="G79" s="52">
        <f t="shared" ref="G79:H79" si="11">G80+G81</f>
        <v>0</v>
      </c>
      <c r="H79" s="52">
        <f t="shared" si="11"/>
        <v>0</v>
      </c>
      <c r="I79" s="105"/>
    </row>
    <row r="80" spans="1:9" ht="24" customHeight="1" x14ac:dyDescent="0.15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105"/>
    </row>
    <row r="81" spans="1:9" ht="24" customHeight="1" x14ac:dyDescent="0.15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106" t="s">
        <v>28</v>
      </c>
    </row>
    <row r="82" spans="1:9" ht="36.75" customHeight="1" x14ac:dyDescent="0.15">
      <c r="A82" s="146" t="s">
        <v>167</v>
      </c>
      <c r="B82" s="146"/>
      <c r="C82" s="15" t="s">
        <v>168</v>
      </c>
      <c r="D82" s="15" t="s">
        <v>169</v>
      </c>
      <c r="E82" s="15"/>
      <c r="F82" s="52">
        <f>F83+F84+F85</f>
        <v>0</v>
      </c>
      <c r="G82" s="52">
        <f t="shared" ref="G82:H82" si="12">G83+G84+G85</f>
        <v>0</v>
      </c>
      <c r="H82" s="52">
        <f t="shared" si="12"/>
        <v>0</v>
      </c>
      <c r="I82" s="106" t="s">
        <v>28</v>
      </c>
    </row>
    <row r="83" spans="1:9" ht="21" customHeight="1" x14ac:dyDescent="0.15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106" t="s">
        <v>28</v>
      </c>
    </row>
    <row r="84" spans="1:9" ht="10.5" customHeight="1" x14ac:dyDescent="0.15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106" t="s">
        <v>28</v>
      </c>
    </row>
    <row r="85" spans="1:9" ht="21" customHeight="1" x14ac:dyDescent="0.15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106" t="s">
        <v>28</v>
      </c>
    </row>
    <row r="86" spans="1:9" ht="10.5" customHeight="1" x14ac:dyDescent="0.15">
      <c r="A86" s="146" t="s">
        <v>176</v>
      </c>
      <c r="B86" s="146"/>
      <c r="C86" s="15" t="s">
        <v>177</v>
      </c>
      <c r="D86" s="15" t="s">
        <v>27</v>
      </c>
      <c r="E86" s="15"/>
      <c r="F86" s="52">
        <f>F87+F88+F89+F90</f>
        <v>0</v>
      </c>
      <c r="G86" s="52">
        <f t="shared" ref="G86:H86" si="13">G87+G88+G89+G90</f>
        <v>0</v>
      </c>
      <c r="H86" s="52">
        <f t="shared" si="13"/>
        <v>0</v>
      </c>
      <c r="I86" s="106" t="s">
        <v>28</v>
      </c>
    </row>
    <row r="87" spans="1:9" ht="10.5" customHeight="1" x14ac:dyDescent="0.15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106" t="s">
        <v>28</v>
      </c>
    </row>
    <row r="88" spans="1:9" ht="10.5" customHeight="1" x14ac:dyDescent="0.15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106" t="s">
        <v>28</v>
      </c>
    </row>
    <row r="89" spans="1:9" ht="21" customHeight="1" x14ac:dyDescent="0.15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106" t="s">
        <v>28</v>
      </c>
    </row>
    <row r="90" spans="1:9" ht="31.5" customHeight="1" x14ac:dyDescent="0.15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106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41" t="s">
        <v>186</v>
      </c>
      <c r="B95" s="141" t="s">
        <v>20</v>
      </c>
      <c r="C95" s="141" t="s">
        <v>21</v>
      </c>
      <c r="D95" s="141" t="s">
        <v>187</v>
      </c>
      <c r="E95" s="141" t="s">
        <v>22</v>
      </c>
      <c r="F95" s="141" t="s">
        <v>24</v>
      </c>
      <c r="G95" s="141"/>
      <c r="H95" s="141"/>
    </row>
    <row r="96" spans="1:9" ht="21" x14ac:dyDescent="0.15">
      <c r="A96" s="141"/>
      <c r="B96" s="141"/>
      <c r="C96" s="141"/>
      <c r="D96" s="141"/>
      <c r="E96" s="141"/>
      <c r="F96" s="15" t="s">
        <v>274</v>
      </c>
      <c r="G96" s="15" t="s">
        <v>276</v>
      </c>
      <c r="H96" s="15" t="s">
        <v>278</v>
      </c>
    </row>
    <row r="97" spans="1:8" x14ac:dyDescent="0.15">
      <c r="A97" s="106">
        <v>1</v>
      </c>
      <c r="B97" s="106">
        <v>2</v>
      </c>
      <c r="C97" s="106">
        <v>3</v>
      </c>
      <c r="D97" s="106">
        <v>4</v>
      </c>
      <c r="E97" s="106">
        <v>5</v>
      </c>
      <c r="F97" s="106">
        <v>6</v>
      </c>
      <c r="G97" s="106">
        <v>7</v>
      </c>
      <c r="H97" s="106">
        <v>8</v>
      </c>
    </row>
    <row r="98" spans="1:8" x14ac:dyDescent="0.15">
      <c r="A98" s="106" t="s">
        <v>28</v>
      </c>
      <c r="B98" s="1" t="s">
        <v>188</v>
      </c>
      <c r="C98" s="106" t="s">
        <v>189</v>
      </c>
      <c r="D98" s="106" t="s">
        <v>133</v>
      </c>
      <c r="E98" s="106"/>
      <c r="F98" s="11">
        <f>F99+F100+F101+F104</f>
        <v>6773981.7599999998</v>
      </c>
      <c r="G98" s="11">
        <f>G99+G100+G101+G104</f>
        <v>3951717.24</v>
      </c>
      <c r="H98" s="11">
        <f>H99+H100+H101+H104</f>
        <v>4034251.24</v>
      </c>
    </row>
    <row r="99" spans="1:8" ht="31.5" x14ac:dyDescent="0.15">
      <c r="A99" s="106" t="s">
        <v>190</v>
      </c>
      <c r="B99" s="1" t="s">
        <v>191</v>
      </c>
      <c r="C99" s="106" t="s">
        <v>192</v>
      </c>
      <c r="D99" s="106" t="s">
        <v>133</v>
      </c>
      <c r="E99" s="106"/>
      <c r="F99" s="2"/>
      <c r="G99" s="2"/>
      <c r="H99" s="2"/>
    </row>
    <row r="100" spans="1:8" ht="42" x14ac:dyDescent="0.15">
      <c r="A100" s="106" t="s">
        <v>193</v>
      </c>
      <c r="B100" s="1" t="s">
        <v>194</v>
      </c>
      <c r="C100" s="106" t="s">
        <v>195</v>
      </c>
      <c r="D100" s="106" t="s">
        <v>133</v>
      </c>
      <c r="E100" s="106"/>
      <c r="F100" s="2"/>
      <c r="G100" s="2"/>
      <c r="H100" s="2"/>
    </row>
    <row r="101" spans="1:8" ht="31.5" x14ac:dyDescent="0.15">
      <c r="A101" s="106" t="s">
        <v>196</v>
      </c>
      <c r="B101" s="1" t="s">
        <v>197</v>
      </c>
      <c r="C101" s="106" t="s">
        <v>198</v>
      </c>
      <c r="D101" s="106" t="s">
        <v>133</v>
      </c>
      <c r="E101" s="106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15">
      <c r="A102" s="106" t="s">
        <v>199</v>
      </c>
      <c r="B102" s="1" t="s">
        <v>200</v>
      </c>
      <c r="C102" s="106" t="s">
        <v>201</v>
      </c>
      <c r="D102" s="106" t="s">
        <v>133</v>
      </c>
      <c r="E102" s="106"/>
      <c r="F102" s="2"/>
      <c r="G102" s="2"/>
      <c r="H102" s="2"/>
    </row>
    <row r="103" spans="1:8" x14ac:dyDescent="0.15">
      <c r="A103" s="106" t="s">
        <v>202</v>
      </c>
      <c r="B103" s="1" t="s">
        <v>203</v>
      </c>
      <c r="C103" s="106" t="s">
        <v>204</v>
      </c>
      <c r="D103" s="106" t="s">
        <v>133</v>
      </c>
      <c r="E103" s="106"/>
      <c r="F103" s="2"/>
      <c r="G103" s="2"/>
      <c r="H103" s="2"/>
    </row>
    <row r="104" spans="1:8" ht="42" x14ac:dyDescent="0.15">
      <c r="A104" s="106" t="s">
        <v>205</v>
      </c>
      <c r="B104" s="1" t="s">
        <v>206</v>
      </c>
      <c r="C104" s="106" t="s">
        <v>207</v>
      </c>
      <c r="D104" s="106" t="s">
        <v>133</v>
      </c>
      <c r="E104" s="106"/>
      <c r="F104" s="11">
        <f>F105+F108+F111+F112+F115</f>
        <v>6773981.7599999998</v>
      </c>
      <c r="G104" s="11">
        <f t="shared" ref="G104:H104" si="15">G105+G108+G111+G112+G115</f>
        <v>3951717.24</v>
      </c>
      <c r="H104" s="11">
        <f t="shared" si="15"/>
        <v>4034251.24</v>
      </c>
    </row>
    <row r="105" spans="1:8" ht="31.5" x14ac:dyDescent="0.15">
      <c r="A105" s="106" t="s">
        <v>208</v>
      </c>
      <c r="B105" s="1" t="s">
        <v>209</v>
      </c>
      <c r="C105" s="106" t="s">
        <v>210</v>
      </c>
      <c r="D105" s="106" t="s">
        <v>133</v>
      </c>
      <c r="E105" s="106"/>
      <c r="F105" s="11">
        <f>F106+F107</f>
        <v>6773981.7599999998</v>
      </c>
      <c r="G105" s="11">
        <f t="shared" ref="G105:H105" si="16">G106+G107</f>
        <v>3951717.24</v>
      </c>
      <c r="H105" s="11">
        <f t="shared" si="16"/>
        <v>4034251.24</v>
      </c>
    </row>
    <row r="106" spans="1:8" x14ac:dyDescent="0.15">
      <c r="A106" s="106" t="s">
        <v>211</v>
      </c>
      <c r="B106" s="1" t="s">
        <v>200</v>
      </c>
      <c r="C106" s="106" t="s">
        <v>212</v>
      </c>
      <c r="D106" s="106" t="s">
        <v>133</v>
      </c>
      <c r="E106" s="106"/>
      <c r="F106" s="16">
        <f>F73</f>
        <v>6773981.7599999998</v>
      </c>
      <c r="G106" s="16">
        <f>G73</f>
        <v>3951717.24</v>
      </c>
      <c r="H106" s="16">
        <f>H73</f>
        <v>4034251.24</v>
      </c>
    </row>
    <row r="107" spans="1:8" x14ac:dyDescent="0.15">
      <c r="A107" s="106" t="s">
        <v>213</v>
      </c>
      <c r="B107" s="1" t="s">
        <v>203</v>
      </c>
      <c r="C107" s="106" t="s">
        <v>214</v>
      </c>
      <c r="D107" s="106" t="s">
        <v>133</v>
      </c>
      <c r="E107" s="106"/>
      <c r="F107" s="2"/>
      <c r="G107" s="2"/>
      <c r="H107" s="2"/>
    </row>
    <row r="108" spans="1:8" ht="31.5" x14ac:dyDescent="0.15">
      <c r="A108" s="106" t="s">
        <v>215</v>
      </c>
      <c r="B108" s="1" t="s">
        <v>216</v>
      </c>
      <c r="C108" s="106" t="s">
        <v>217</v>
      </c>
      <c r="D108" s="106" t="s">
        <v>133</v>
      </c>
      <c r="E108" s="106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106" t="s">
        <v>218</v>
      </c>
      <c r="B109" s="1" t="s">
        <v>200</v>
      </c>
      <c r="C109" s="106" t="s">
        <v>219</v>
      </c>
      <c r="D109" s="106" t="s">
        <v>133</v>
      </c>
      <c r="E109" s="106"/>
      <c r="F109" s="2"/>
      <c r="G109" s="2"/>
      <c r="H109" s="2"/>
    </row>
    <row r="110" spans="1:8" x14ac:dyDescent="0.15">
      <c r="A110" s="106" t="s">
        <v>220</v>
      </c>
      <c r="B110" s="1" t="s">
        <v>203</v>
      </c>
      <c r="C110" s="106" t="s">
        <v>221</v>
      </c>
      <c r="D110" s="106" t="s">
        <v>133</v>
      </c>
      <c r="E110" s="106"/>
      <c r="F110" s="2"/>
      <c r="G110" s="2"/>
      <c r="H110" s="2"/>
    </row>
    <row r="111" spans="1:8" ht="21" x14ac:dyDescent="0.15">
      <c r="A111" s="106" t="s">
        <v>222</v>
      </c>
      <c r="B111" s="1" t="s">
        <v>223</v>
      </c>
      <c r="C111" s="106" t="s">
        <v>224</v>
      </c>
      <c r="D111" s="106" t="s">
        <v>133</v>
      </c>
      <c r="E111" s="106"/>
      <c r="F111" s="2"/>
      <c r="G111" s="2"/>
      <c r="H111" s="2"/>
    </row>
    <row r="112" spans="1:8" x14ac:dyDescent="0.15">
      <c r="A112" s="106" t="s">
        <v>225</v>
      </c>
      <c r="B112" s="1" t="s">
        <v>226</v>
      </c>
      <c r="C112" s="106" t="s">
        <v>227</v>
      </c>
      <c r="D112" s="106" t="s">
        <v>133</v>
      </c>
      <c r="E112" s="106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106" t="s">
        <v>228</v>
      </c>
      <c r="B113" s="1" t="s">
        <v>200</v>
      </c>
      <c r="C113" s="106" t="s">
        <v>229</v>
      </c>
      <c r="D113" s="106" t="s">
        <v>133</v>
      </c>
      <c r="E113" s="106"/>
      <c r="F113" s="2"/>
      <c r="G113" s="2"/>
      <c r="H113" s="2"/>
    </row>
    <row r="114" spans="1:8" x14ac:dyDescent="0.15">
      <c r="A114" s="106" t="s">
        <v>230</v>
      </c>
      <c r="B114" s="1" t="s">
        <v>203</v>
      </c>
      <c r="C114" s="106" t="s">
        <v>231</v>
      </c>
      <c r="D114" s="106" t="s">
        <v>133</v>
      </c>
      <c r="E114" s="106"/>
      <c r="F114" s="2"/>
      <c r="G114" s="2"/>
      <c r="H114" s="2"/>
    </row>
    <row r="115" spans="1:8" x14ac:dyDescent="0.15">
      <c r="A115" s="106" t="s">
        <v>232</v>
      </c>
      <c r="B115" s="1" t="s">
        <v>233</v>
      </c>
      <c r="C115" s="106" t="s">
        <v>234</v>
      </c>
      <c r="D115" s="106" t="s">
        <v>133</v>
      </c>
      <c r="E115" s="106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106" t="s">
        <v>235</v>
      </c>
      <c r="B116" s="1" t="s">
        <v>200</v>
      </c>
      <c r="C116" s="106" t="s">
        <v>236</v>
      </c>
      <c r="D116" s="106" t="s">
        <v>133</v>
      </c>
      <c r="E116" s="106"/>
      <c r="F116" s="2"/>
      <c r="G116" s="2"/>
      <c r="H116" s="2"/>
    </row>
    <row r="117" spans="1:8" x14ac:dyDescent="0.15">
      <c r="A117" s="106" t="s">
        <v>237</v>
      </c>
      <c r="B117" s="1" t="s">
        <v>203</v>
      </c>
      <c r="C117" s="106" t="s">
        <v>238</v>
      </c>
      <c r="D117" s="106" t="s">
        <v>133</v>
      </c>
      <c r="E117" s="106"/>
      <c r="F117" s="2"/>
      <c r="G117" s="2"/>
      <c r="H117" s="2"/>
    </row>
    <row r="118" spans="1:8" ht="42" x14ac:dyDescent="0.15">
      <c r="A118" s="106" t="s">
        <v>239</v>
      </c>
      <c r="B118" s="1" t="s">
        <v>240</v>
      </c>
      <c r="C118" s="106" t="s">
        <v>241</v>
      </c>
      <c r="D118" s="106" t="s">
        <v>133</v>
      </c>
      <c r="E118" s="106"/>
      <c r="F118" s="11">
        <f>F119+F120+F121</f>
        <v>6773981.7599999998</v>
      </c>
      <c r="G118" s="11">
        <f t="shared" ref="G118:H118" si="20">G119+G120+G121</f>
        <v>3951717.24</v>
      </c>
      <c r="H118" s="11">
        <f t="shared" si="20"/>
        <v>4034251.24</v>
      </c>
    </row>
    <row r="119" spans="1:8" x14ac:dyDescent="0.15">
      <c r="A119" s="106" t="s">
        <v>242</v>
      </c>
      <c r="B119" s="1" t="s">
        <v>243</v>
      </c>
      <c r="C119" s="106" t="s">
        <v>244</v>
      </c>
      <c r="D119" s="15">
        <v>2024</v>
      </c>
      <c r="E119" s="106"/>
      <c r="F119" s="7">
        <f>F104</f>
        <v>6773981.7599999998</v>
      </c>
      <c r="G119" s="7">
        <f t="shared" ref="G119:H119" si="21">G104</f>
        <v>3951717.24</v>
      </c>
      <c r="H119" s="7">
        <f t="shared" si="21"/>
        <v>4034251.24</v>
      </c>
    </row>
    <row r="120" spans="1:8" x14ac:dyDescent="0.15">
      <c r="A120" s="106" t="s">
        <v>245</v>
      </c>
      <c r="B120" s="1" t="s">
        <v>243</v>
      </c>
      <c r="C120" s="106" t="s">
        <v>246</v>
      </c>
      <c r="D120" s="15">
        <v>2025</v>
      </c>
      <c r="E120" s="106"/>
      <c r="F120" s="2"/>
      <c r="G120" s="2"/>
      <c r="H120" s="2"/>
    </row>
    <row r="121" spans="1:8" x14ac:dyDescent="0.15">
      <c r="A121" s="106" t="s">
        <v>247</v>
      </c>
      <c r="B121" s="1" t="s">
        <v>243</v>
      </c>
      <c r="C121" s="106" t="s">
        <v>248</v>
      </c>
      <c r="D121" s="15">
        <v>2026</v>
      </c>
      <c r="E121" s="106"/>
      <c r="F121" s="2"/>
      <c r="G121" s="2"/>
      <c r="H121" s="2"/>
    </row>
    <row r="122" spans="1:8" ht="42" x14ac:dyDescent="0.15">
      <c r="A122" s="106" t="s">
        <v>249</v>
      </c>
      <c r="B122" s="1" t="s">
        <v>250</v>
      </c>
      <c r="C122" s="106" t="s">
        <v>251</v>
      </c>
      <c r="D122" s="15" t="s">
        <v>133</v>
      </c>
      <c r="E122" s="106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106" t="s">
        <v>252</v>
      </c>
      <c r="B123" s="1" t="s">
        <v>243</v>
      </c>
      <c r="C123" s="106" t="s">
        <v>253</v>
      </c>
      <c r="D123" s="15">
        <v>2024</v>
      </c>
      <c r="E123" s="106"/>
      <c r="F123" s="2"/>
      <c r="G123" s="2"/>
      <c r="H123" s="2"/>
    </row>
    <row r="124" spans="1:8" x14ac:dyDescent="0.15">
      <c r="A124" s="106" t="s">
        <v>254</v>
      </c>
      <c r="B124" s="1" t="s">
        <v>243</v>
      </c>
      <c r="C124" s="106" t="s">
        <v>255</v>
      </c>
      <c r="D124" s="15">
        <v>2025</v>
      </c>
      <c r="E124" s="106"/>
      <c r="F124" s="2"/>
      <c r="G124" s="2"/>
      <c r="H124" s="2"/>
    </row>
    <row r="125" spans="1:8" x14ac:dyDescent="0.15">
      <c r="A125" s="106" t="s">
        <v>256</v>
      </c>
      <c r="B125" s="1" t="s">
        <v>243</v>
      </c>
      <c r="C125" s="106" t="s">
        <v>257</v>
      </c>
      <c r="D125" s="15">
        <v>2026</v>
      </c>
      <c r="E125" s="106"/>
      <c r="F125" s="2"/>
      <c r="G125" s="2"/>
      <c r="H125" s="2"/>
    </row>
    <row r="127" spans="1:8" x14ac:dyDescent="0.15">
      <c r="A127" s="143" t="s">
        <v>258</v>
      </c>
      <c r="B127" s="143"/>
      <c r="C127" s="144" t="s">
        <v>270</v>
      </c>
      <c r="D127" s="145"/>
      <c r="E127" s="110"/>
      <c r="F127" s="144" t="s">
        <v>272</v>
      </c>
      <c r="G127" s="145"/>
    </row>
    <row r="128" spans="1:8" x14ac:dyDescent="0.15">
      <c r="C128" s="142" t="s">
        <v>259</v>
      </c>
      <c r="D128" s="142"/>
      <c r="E128" s="107" t="s">
        <v>2</v>
      </c>
      <c r="F128" s="142" t="s">
        <v>3</v>
      </c>
      <c r="G128" s="142"/>
    </row>
    <row r="130" spans="1:7" x14ac:dyDescent="0.15">
      <c r="A130" s="143" t="s">
        <v>260</v>
      </c>
      <c r="B130" s="143"/>
      <c r="C130" s="144" t="s">
        <v>265</v>
      </c>
      <c r="D130" s="145"/>
      <c r="E130" s="109" t="s">
        <v>269</v>
      </c>
      <c r="F130" s="144" t="s">
        <v>266</v>
      </c>
      <c r="G130" s="145"/>
    </row>
    <row r="131" spans="1:7" ht="21" x14ac:dyDescent="0.15">
      <c r="C131" s="142" t="s">
        <v>259</v>
      </c>
      <c r="D131" s="142"/>
      <c r="E131" s="107" t="s">
        <v>261</v>
      </c>
      <c r="F131" s="142" t="s">
        <v>262</v>
      </c>
      <c r="G131" s="142"/>
    </row>
    <row r="132" spans="1:7" ht="10.5" customHeight="1" x14ac:dyDescent="0.15">
      <c r="A132" s="127" t="s">
        <v>316</v>
      </c>
      <c r="B132" s="127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0D1D7-6816-4B0D-AD82-54AAFB6973FD}">
  <sheetPr>
    <pageSetUpPr fitToPage="1"/>
  </sheetPr>
  <dimension ref="A1:I132"/>
  <sheetViews>
    <sheetView topLeftCell="A14" workbookViewId="0">
      <selection activeCell="F79" sqref="F79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32" t="s">
        <v>275</v>
      </c>
      <c r="H3" s="132"/>
      <c r="I3" s="132"/>
    </row>
    <row r="4" spans="2:9" ht="15" customHeight="1" x14ac:dyDescent="0.15">
      <c r="G4" s="133" t="s">
        <v>1</v>
      </c>
      <c r="H4" s="133"/>
      <c r="I4" s="133"/>
    </row>
    <row r="5" spans="2:9" ht="18" customHeight="1" x14ac:dyDescent="0.15">
      <c r="G5" s="111"/>
      <c r="H5" s="132" t="s">
        <v>273</v>
      </c>
      <c r="I5" s="132"/>
    </row>
    <row r="6" spans="2:9" ht="15" customHeight="1" x14ac:dyDescent="0.15">
      <c r="G6" s="112" t="s">
        <v>2</v>
      </c>
      <c r="H6" s="133" t="s">
        <v>3</v>
      </c>
      <c r="I6" s="133"/>
    </row>
    <row r="7" spans="2:9" ht="30" customHeight="1" x14ac:dyDescent="0.15">
      <c r="G7" s="127" t="s">
        <v>321</v>
      </c>
      <c r="H7" s="127"/>
      <c r="I7" s="127"/>
    </row>
    <row r="8" spans="2:9" ht="20.100000000000001" customHeight="1" x14ac:dyDescent="0.15">
      <c r="G8" s="127" t="s">
        <v>4</v>
      </c>
      <c r="H8" s="127"/>
      <c r="I8" s="127"/>
    </row>
    <row r="9" spans="2:9" ht="9.75" customHeight="1" x14ac:dyDescent="0.15"/>
    <row r="10" spans="2:9" ht="20.25" customHeight="1" x14ac:dyDescent="0.15">
      <c r="B10" s="128" t="s">
        <v>5</v>
      </c>
      <c r="C10" s="128"/>
      <c r="D10" s="128"/>
      <c r="E10" s="128"/>
      <c r="F10" s="128"/>
      <c r="G10" s="128"/>
      <c r="H10" s="12"/>
      <c r="I10" s="12"/>
    </row>
    <row r="11" spans="2:9" ht="30" customHeight="1" x14ac:dyDescent="0.15">
      <c r="B11" s="128" t="s">
        <v>280</v>
      </c>
      <c r="C11" s="128"/>
      <c r="D11" s="128"/>
      <c r="E11" s="128"/>
      <c r="F11" s="128"/>
      <c r="G11" s="12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9" t="s">
        <v>322</v>
      </c>
      <c r="E13" s="129"/>
      <c r="F13" s="129"/>
      <c r="G13" s="14" t="s">
        <v>8</v>
      </c>
      <c r="H13" s="15" t="s">
        <v>323</v>
      </c>
      <c r="I13" s="15"/>
    </row>
    <row r="14" spans="2:9" ht="18.75" customHeight="1" x14ac:dyDescent="0.15">
      <c r="G14" s="116" t="s">
        <v>9</v>
      </c>
      <c r="H14" s="6">
        <v>52302592</v>
      </c>
      <c r="I14" s="114"/>
    </row>
    <row r="15" spans="2:9" ht="26.25" customHeight="1" x14ac:dyDescent="0.15">
      <c r="B15" s="4" t="s">
        <v>10</v>
      </c>
      <c r="C15" s="130" t="s">
        <v>264</v>
      </c>
      <c r="D15" s="130"/>
      <c r="E15" s="130"/>
      <c r="F15" s="130"/>
      <c r="G15" s="116" t="s">
        <v>11</v>
      </c>
      <c r="H15" s="6">
        <v>504</v>
      </c>
      <c r="I15" s="114"/>
    </row>
    <row r="16" spans="2:9" ht="18.75" customHeight="1" x14ac:dyDescent="0.15">
      <c r="G16" s="116" t="s">
        <v>9</v>
      </c>
      <c r="H16" s="8">
        <v>52320520</v>
      </c>
      <c r="I16" s="114"/>
    </row>
    <row r="17" spans="1:9" ht="18.75" customHeight="1" x14ac:dyDescent="0.15">
      <c r="G17" s="116" t="s">
        <v>12</v>
      </c>
      <c r="H17" s="6">
        <v>5512004529</v>
      </c>
      <c r="I17" s="114"/>
    </row>
    <row r="18" spans="1:9" ht="30.75" customHeight="1" x14ac:dyDescent="0.15">
      <c r="B18" s="4" t="s">
        <v>13</v>
      </c>
      <c r="C18" s="130" t="s">
        <v>271</v>
      </c>
      <c r="D18" s="130"/>
      <c r="E18" s="130"/>
      <c r="F18" s="130"/>
      <c r="G18" s="116" t="s">
        <v>14</v>
      </c>
      <c r="H18" s="6">
        <v>551201001</v>
      </c>
      <c r="I18" s="114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116" t="s">
        <v>17</v>
      </c>
      <c r="H19" s="114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6" t="s">
        <v>20</v>
      </c>
      <c r="B23" s="136"/>
      <c r="C23" s="134" t="s">
        <v>21</v>
      </c>
      <c r="D23" s="134" t="s">
        <v>22</v>
      </c>
      <c r="E23" s="134" t="s">
        <v>23</v>
      </c>
      <c r="F23" s="134" t="s">
        <v>24</v>
      </c>
      <c r="G23" s="134"/>
      <c r="H23" s="134"/>
    </row>
    <row r="24" spans="1:9" ht="27" customHeight="1" x14ac:dyDescent="0.15">
      <c r="A24" s="136"/>
      <c r="B24" s="136"/>
      <c r="C24" s="134"/>
      <c r="D24" s="134"/>
      <c r="E24" s="134"/>
      <c r="F24" s="15" t="s">
        <v>274</v>
      </c>
      <c r="G24" s="15" t="s">
        <v>276</v>
      </c>
      <c r="H24" s="15" t="s">
        <v>278</v>
      </c>
    </row>
    <row r="25" spans="1:9" ht="16.5" customHeight="1" x14ac:dyDescent="0.15">
      <c r="A25" s="134">
        <v>1</v>
      </c>
      <c r="B25" s="134"/>
      <c r="C25" s="113">
        <v>2</v>
      </c>
      <c r="D25" s="113">
        <v>3</v>
      </c>
      <c r="E25" s="113">
        <v>4</v>
      </c>
      <c r="F25" s="113">
        <v>5</v>
      </c>
      <c r="G25" s="113">
        <v>6</v>
      </c>
      <c r="H25" s="113">
        <v>7</v>
      </c>
    </row>
    <row r="26" spans="1:9" ht="16.5" customHeight="1" x14ac:dyDescent="0.15">
      <c r="A26" s="135" t="s">
        <v>25</v>
      </c>
      <c r="B26" s="135"/>
      <c r="C26" s="15" t="s">
        <v>26</v>
      </c>
      <c r="D26" s="15" t="s">
        <v>27</v>
      </c>
      <c r="E26" s="15" t="s">
        <v>27</v>
      </c>
      <c r="F26" s="52">
        <v>57816</v>
      </c>
      <c r="G26" s="7">
        <v>0</v>
      </c>
      <c r="H26" s="7">
        <v>0</v>
      </c>
      <c r="I26" s="114" t="s">
        <v>28</v>
      </c>
    </row>
    <row r="27" spans="1:9" ht="16.5" customHeight="1" x14ac:dyDescent="0.15">
      <c r="A27" s="135" t="s">
        <v>29</v>
      </c>
      <c r="B27" s="135"/>
      <c r="C27" s="15" t="s">
        <v>30</v>
      </c>
      <c r="D27" s="15" t="s">
        <v>27</v>
      </c>
      <c r="E27" s="15" t="s">
        <v>27</v>
      </c>
      <c r="F27" s="52">
        <f>F26+F28-F46</f>
        <v>0</v>
      </c>
      <c r="G27" s="7">
        <v>0</v>
      </c>
      <c r="H27" s="7">
        <v>0</v>
      </c>
      <c r="I27" s="114" t="s">
        <v>28</v>
      </c>
    </row>
    <row r="28" spans="1:9" ht="16.5" customHeight="1" x14ac:dyDescent="0.15">
      <c r="A28" s="135" t="s">
        <v>31</v>
      </c>
      <c r="B28" s="135"/>
      <c r="C28" s="15" t="s">
        <v>32</v>
      </c>
      <c r="D28" s="15"/>
      <c r="E28" s="15"/>
      <c r="F28" s="52">
        <f>F29+F30+F34+F35+F39+F40+F41</f>
        <v>23099642.800000001</v>
      </c>
      <c r="G28" s="10">
        <f t="shared" ref="G28:H28" si="0">G29+G30+G34+G35+G39+G40</f>
        <v>17291899.039999999</v>
      </c>
      <c r="H28" s="10">
        <f t="shared" si="0"/>
        <v>17461209.390000001</v>
      </c>
      <c r="I28" s="114" t="s">
        <v>28</v>
      </c>
    </row>
    <row r="29" spans="1:9" ht="21.75" customHeight="1" x14ac:dyDescent="0.15">
      <c r="A29" s="135" t="s">
        <v>33</v>
      </c>
      <c r="B29" s="135"/>
      <c r="C29" s="53" t="s">
        <v>34</v>
      </c>
      <c r="D29" s="15" t="s">
        <v>35</v>
      </c>
      <c r="E29" s="15"/>
      <c r="F29" s="16">
        <v>0</v>
      </c>
      <c r="G29" s="7"/>
      <c r="H29" s="7"/>
      <c r="I29" s="114" t="s">
        <v>28</v>
      </c>
    </row>
    <row r="30" spans="1:9" ht="18.75" customHeight="1" x14ac:dyDescent="0.15">
      <c r="A30" s="135" t="s">
        <v>36</v>
      </c>
      <c r="B30" s="135"/>
      <c r="C30" s="53" t="s">
        <v>37</v>
      </c>
      <c r="D30" s="15" t="s">
        <v>38</v>
      </c>
      <c r="E30" s="15"/>
      <c r="F30" s="52">
        <f>F31+F32+F33</f>
        <v>20863303.760000002</v>
      </c>
      <c r="G30" s="10">
        <f t="shared" ref="G30:H30" si="1">G31+G32+G33</f>
        <v>15368924.039999999</v>
      </c>
      <c r="H30" s="10">
        <f t="shared" si="1"/>
        <v>15508792.630000001</v>
      </c>
      <c r="I30" s="114" t="s">
        <v>28</v>
      </c>
    </row>
    <row r="31" spans="1:9" ht="46.5" customHeight="1" x14ac:dyDescent="0.15">
      <c r="A31" s="135" t="s">
        <v>39</v>
      </c>
      <c r="B31" s="135"/>
      <c r="C31" s="15" t="s">
        <v>40</v>
      </c>
      <c r="D31" s="15" t="s">
        <v>38</v>
      </c>
      <c r="E31" s="15"/>
      <c r="F31" s="54">
        <v>20863303.760000002</v>
      </c>
      <c r="G31" s="7">
        <v>15368924.039999999</v>
      </c>
      <c r="H31" s="7">
        <v>15508792.630000001</v>
      </c>
      <c r="I31" s="114" t="s">
        <v>28</v>
      </c>
    </row>
    <row r="32" spans="1:9" ht="34.5" customHeight="1" x14ac:dyDescent="0.15">
      <c r="A32" s="135" t="s">
        <v>41</v>
      </c>
      <c r="B32" s="135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114" t="s">
        <v>28</v>
      </c>
    </row>
    <row r="33" spans="1:9" ht="21.75" customHeight="1" x14ac:dyDescent="0.15">
      <c r="A33" s="137" t="s">
        <v>263</v>
      </c>
      <c r="B33" s="135"/>
      <c r="C33" s="15">
        <v>1230</v>
      </c>
      <c r="D33" s="15">
        <v>130</v>
      </c>
      <c r="E33" s="15"/>
      <c r="F33" s="54">
        <v>0</v>
      </c>
      <c r="G33" s="7">
        <v>0</v>
      </c>
      <c r="H33" s="7">
        <v>0</v>
      </c>
      <c r="I33" s="113"/>
    </row>
    <row r="34" spans="1:9" ht="19.5" customHeight="1" x14ac:dyDescent="0.15">
      <c r="A34" s="135" t="s">
        <v>43</v>
      </c>
      <c r="B34" s="135"/>
      <c r="C34" s="53" t="s">
        <v>44</v>
      </c>
      <c r="D34" s="15" t="s">
        <v>45</v>
      </c>
      <c r="E34" s="15"/>
      <c r="F34" s="52">
        <v>0</v>
      </c>
      <c r="G34" s="7">
        <v>0</v>
      </c>
      <c r="H34" s="7">
        <v>0</v>
      </c>
      <c r="I34" s="114" t="s">
        <v>28</v>
      </c>
    </row>
    <row r="35" spans="1:9" ht="19.5" customHeight="1" x14ac:dyDescent="0.15">
      <c r="A35" s="135" t="s">
        <v>46</v>
      </c>
      <c r="B35" s="135"/>
      <c r="C35" s="53" t="s">
        <v>47</v>
      </c>
      <c r="D35" s="15" t="s">
        <v>48</v>
      </c>
      <c r="E35" s="15"/>
      <c r="F35" s="52">
        <f t="shared" ref="F35:H35" si="2">F36+F37+F38</f>
        <v>2236339.04</v>
      </c>
      <c r="G35" s="10">
        <f t="shared" si="2"/>
        <v>1922975</v>
      </c>
      <c r="H35" s="10">
        <f t="shared" si="2"/>
        <v>1952416.76</v>
      </c>
      <c r="I35" s="114" t="s">
        <v>28</v>
      </c>
    </row>
    <row r="36" spans="1:9" ht="19.5" customHeight="1" x14ac:dyDescent="0.15">
      <c r="A36" s="135" t="s">
        <v>49</v>
      </c>
      <c r="B36" s="135"/>
      <c r="C36" s="15" t="s">
        <v>50</v>
      </c>
      <c r="D36" s="15" t="s">
        <v>48</v>
      </c>
      <c r="E36" s="15"/>
      <c r="F36" s="54">
        <v>2236339.04</v>
      </c>
      <c r="G36" s="7">
        <v>1922975</v>
      </c>
      <c r="H36" s="7">
        <v>1952416.76</v>
      </c>
      <c r="I36" s="114" t="s">
        <v>28</v>
      </c>
    </row>
    <row r="37" spans="1:9" ht="19.5" customHeight="1" x14ac:dyDescent="0.15">
      <c r="A37" s="135" t="s">
        <v>51</v>
      </c>
      <c r="B37" s="135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114" t="s">
        <v>28</v>
      </c>
    </row>
    <row r="38" spans="1:9" ht="19.5" customHeight="1" x14ac:dyDescent="0.15">
      <c r="A38" s="137" t="s">
        <v>263</v>
      </c>
      <c r="B38" s="135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113"/>
    </row>
    <row r="39" spans="1:9" ht="19.5" customHeight="1" x14ac:dyDescent="0.15">
      <c r="A39" s="135" t="s">
        <v>53</v>
      </c>
      <c r="B39" s="135"/>
      <c r="C39" s="53" t="s">
        <v>54</v>
      </c>
      <c r="D39" s="15" t="s">
        <v>55</v>
      </c>
      <c r="E39" s="15"/>
      <c r="F39" s="52">
        <v>0</v>
      </c>
      <c r="G39" s="7">
        <v>0</v>
      </c>
      <c r="H39" s="7">
        <v>0</v>
      </c>
      <c r="I39" s="114" t="s">
        <v>28</v>
      </c>
    </row>
    <row r="40" spans="1:9" ht="19.5" customHeight="1" x14ac:dyDescent="0.15">
      <c r="A40" s="135" t="s">
        <v>56</v>
      </c>
      <c r="B40" s="135"/>
      <c r="C40" s="53" t="s">
        <v>57</v>
      </c>
      <c r="D40" s="15"/>
      <c r="E40" s="15"/>
      <c r="F40" s="52">
        <v>0</v>
      </c>
      <c r="G40" s="7">
        <v>0</v>
      </c>
      <c r="H40" s="7">
        <v>0</v>
      </c>
      <c r="I40" s="114" t="s">
        <v>28</v>
      </c>
    </row>
    <row r="41" spans="1:9" ht="19.5" customHeight="1" x14ac:dyDescent="0.15">
      <c r="A41" s="135" t="s">
        <v>58</v>
      </c>
      <c r="B41" s="135"/>
      <c r="C41" s="53" t="s">
        <v>59</v>
      </c>
      <c r="D41" s="15" t="s">
        <v>27</v>
      </c>
      <c r="E41" s="15"/>
      <c r="F41" s="52">
        <f>F42+F43+F44+F45</f>
        <v>0</v>
      </c>
      <c r="G41" s="7">
        <v>0</v>
      </c>
      <c r="H41" s="7">
        <v>0</v>
      </c>
      <c r="I41" s="114" t="s">
        <v>28</v>
      </c>
    </row>
    <row r="42" spans="1:9" ht="35.25" customHeight="1" x14ac:dyDescent="0.15">
      <c r="A42" s="135" t="s">
        <v>60</v>
      </c>
      <c r="B42" s="135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114" t="s">
        <v>28</v>
      </c>
    </row>
    <row r="43" spans="1:9" ht="35.25" customHeight="1" x14ac:dyDescent="0.15">
      <c r="A43" s="135" t="s">
        <v>63</v>
      </c>
      <c r="B43" s="135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114" t="s">
        <v>28</v>
      </c>
    </row>
    <row r="44" spans="1:9" ht="22.5" customHeight="1" x14ac:dyDescent="0.15">
      <c r="A44" s="135" t="s">
        <v>65</v>
      </c>
      <c r="B44" s="135"/>
      <c r="C44" s="15" t="s">
        <v>66</v>
      </c>
      <c r="D44" s="15" t="s">
        <v>62</v>
      </c>
      <c r="E44" s="15"/>
      <c r="F44" s="54">
        <v>0</v>
      </c>
      <c r="G44" s="7">
        <v>0</v>
      </c>
      <c r="H44" s="7">
        <v>0</v>
      </c>
      <c r="I44" s="114" t="s">
        <v>28</v>
      </c>
    </row>
    <row r="45" spans="1:9" ht="27.75" customHeight="1" x14ac:dyDescent="0.15">
      <c r="A45" s="135" t="s">
        <v>67</v>
      </c>
      <c r="B45" s="135"/>
      <c r="C45" s="15" t="s">
        <v>68</v>
      </c>
      <c r="D45" s="15" t="s">
        <v>62</v>
      </c>
      <c r="E45" s="15"/>
      <c r="F45" s="54">
        <v>0</v>
      </c>
      <c r="G45" s="7">
        <v>0</v>
      </c>
      <c r="H45" s="7">
        <v>0</v>
      </c>
      <c r="I45" s="114" t="s">
        <v>28</v>
      </c>
    </row>
    <row r="46" spans="1:9" ht="18" customHeight="1" x14ac:dyDescent="0.15">
      <c r="A46" s="135" t="s">
        <v>69</v>
      </c>
      <c r="B46" s="135"/>
      <c r="C46" s="113" t="s">
        <v>70</v>
      </c>
      <c r="D46" s="113" t="s">
        <v>27</v>
      </c>
      <c r="E46" s="113"/>
      <c r="F46" s="10">
        <f>F47+F57+F63+F67+F71+F73</f>
        <v>23157458.800000001</v>
      </c>
      <c r="G46" s="10">
        <f t="shared" ref="G46:H46" si="3">G47+G57+G63+G67+G71+G73</f>
        <v>17291899.039999999</v>
      </c>
      <c r="H46" s="10">
        <f t="shared" si="3"/>
        <v>17461209.390000001</v>
      </c>
      <c r="I46" s="114" t="s">
        <v>28</v>
      </c>
    </row>
    <row r="47" spans="1:9" ht="26.25" customHeight="1" x14ac:dyDescent="0.15">
      <c r="A47" s="135" t="s">
        <v>71</v>
      </c>
      <c r="B47" s="135"/>
      <c r="C47" s="113" t="s">
        <v>72</v>
      </c>
      <c r="D47" s="113" t="s">
        <v>27</v>
      </c>
      <c r="E47" s="113"/>
      <c r="F47" s="10">
        <f>F48+F49+F50+F51+F54+F55+F56</f>
        <v>16895593.199999999</v>
      </c>
      <c r="G47" s="10">
        <f t="shared" ref="G47:H47" si="4">G48+G49+G50+G51+G54+G55+G56</f>
        <v>13316280.799999999</v>
      </c>
      <c r="H47" s="10">
        <f t="shared" si="4"/>
        <v>13403057.149999999</v>
      </c>
      <c r="I47" s="114" t="s">
        <v>28</v>
      </c>
    </row>
    <row r="48" spans="1:9" ht="24" customHeight="1" x14ac:dyDescent="0.15">
      <c r="A48" s="135" t="s">
        <v>73</v>
      </c>
      <c r="B48" s="135"/>
      <c r="C48" s="113" t="s">
        <v>74</v>
      </c>
      <c r="D48" s="113" t="s">
        <v>75</v>
      </c>
      <c r="E48" s="113"/>
      <c r="F48" s="7">
        <v>13036741.48</v>
      </c>
      <c r="G48" s="7">
        <v>10287517.52</v>
      </c>
      <c r="H48" s="7">
        <v>10356310.859999999</v>
      </c>
      <c r="I48" s="114" t="s">
        <v>28</v>
      </c>
    </row>
    <row r="49" spans="1:9" ht="17.25" customHeight="1" x14ac:dyDescent="0.15">
      <c r="A49" s="135" t="s">
        <v>76</v>
      </c>
      <c r="B49" s="135"/>
      <c r="C49" s="113" t="s">
        <v>77</v>
      </c>
      <c r="D49" s="113" t="s">
        <v>78</v>
      </c>
      <c r="E49" s="113"/>
      <c r="F49" s="7">
        <v>0</v>
      </c>
      <c r="G49" s="7">
        <v>0</v>
      </c>
      <c r="H49" s="7">
        <v>0</v>
      </c>
      <c r="I49" s="114" t="s">
        <v>28</v>
      </c>
    </row>
    <row r="50" spans="1:9" ht="33" customHeight="1" x14ac:dyDescent="0.15">
      <c r="A50" s="135" t="s">
        <v>79</v>
      </c>
      <c r="B50" s="135"/>
      <c r="C50" s="113" t="s">
        <v>80</v>
      </c>
      <c r="D50" s="113" t="s">
        <v>81</v>
      </c>
      <c r="E50" s="113"/>
      <c r="F50" s="7">
        <v>0</v>
      </c>
      <c r="G50" s="7">
        <v>0</v>
      </c>
      <c r="H50" s="7">
        <v>0</v>
      </c>
      <c r="I50" s="114" t="s">
        <v>28</v>
      </c>
    </row>
    <row r="51" spans="1:9" ht="28.5" customHeight="1" x14ac:dyDescent="0.15">
      <c r="A51" s="135" t="s">
        <v>82</v>
      </c>
      <c r="B51" s="135"/>
      <c r="C51" s="113" t="s">
        <v>83</v>
      </c>
      <c r="D51" s="113" t="s">
        <v>84</v>
      </c>
      <c r="E51" s="113"/>
      <c r="F51" s="10">
        <f>F52+F53</f>
        <v>3858851.72</v>
      </c>
      <c r="G51" s="10">
        <f t="shared" ref="G51:H51" si="5">G52+G53</f>
        <v>3028763.28</v>
      </c>
      <c r="H51" s="10">
        <f t="shared" si="5"/>
        <v>3046746.29</v>
      </c>
      <c r="I51" s="114" t="s">
        <v>28</v>
      </c>
    </row>
    <row r="52" spans="1:9" ht="24" customHeight="1" x14ac:dyDescent="0.15">
      <c r="A52" s="135" t="s">
        <v>85</v>
      </c>
      <c r="B52" s="135"/>
      <c r="C52" s="113" t="s">
        <v>86</v>
      </c>
      <c r="D52" s="113" t="s">
        <v>84</v>
      </c>
      <c r="E52" s="113"/>
      <c r="F52" s="7">
        <v>3858851.72</v>
      </c>
      <c r="G52" s="7">
        <v>3028763.28</v>
      </c>
      <c r="H52" s="7">
        <v>3046746.29</v>
      </c>
      <c r="I52" s="114" t="s">
        <v>28</v>
      </c>
    </row>
    <row r="53" spans="1:9" ht="17.25" customHeight="1" x14ac:dyDescent="0.15">
      <c r="A53" s="135" t="s">
        <v>87</v>
      </c>
      <c r="B53" s="135"/>
      <c r="C53" s="113" t="s">
        <v>88</v>
      </c>
      <c r="D53" s="113" t="s">
        <v>84</v>
      </c>
      <c r="E53" s="113"/>
      <c r="F53" s="7">
        <v>0</v>
      </c>
      <c r="G53" s="7">
        <v>0</v>
      </c>
      <c r="H53" s="7">
        <v>0</v>
      </c>
      <c r="I53" s="114" t="s">
        <v>28</v>
      </c>
    </row>
    <row r="54" spans="1:9" ht="24.75" customHeight="1" x14ac:dyDescent="0.15">
      <c r="A54" s="135" t="s">
        <v>89</v>
      </c>
      <c r="B54" s="135"/>
      <c r="C54" s="113" t="s">
        <v>90</v>
      </c>
      <c r="D54" s="113" t="s">
        <v>91</v>
      </c>
      <c r="E54" s="113"/>
      <c r="F54" s="7">
        <v>0</v>
      </c>
      <c r="G54" s="7">
        <v>0</v>
      </c>
      <c r="H54" s="7">
        <v>0</v>
      </c>
      <c r="I54" s="114" t="s">
        <v>28</v>
      </c>
    </row>
    <row r="55" spans="1:9" ht="27" customHeight="1" x14ac:dyDescent="0.15">
      <c r="A55" s="135" t="s">
        <v>92</v>
      </c>
      <c r="B55" s="135"/>
      <c r="C55" s="113" t="s">
        <v>93</v>
      </c>
      <c r="D55" s="113" t="s">
        <v>94</v>
      </c>
      <c r="E55" s="113"/>
      <c r="F55" s="7">
        <v>0</v>
      </c>
      <c r="G55" s="7">
        <v>0</v>
      </c>
      <c r="H55" s="7">
        <v>0</v>
      </c>
      <c r="I55" s="114" t="s">
        <v>28</v>
      </c>
    </row>
    <row r="56" spans="1:9" ht="26.25" customHeight="1" x14ac:dyDescent="0.15">
      <c r="A56" s="135" t="s">
        <v>95</v>
      </c>
      <c r="B56" s="135"/>
      <c r="C56" s="113" t="s">
        <v>96</v>
      </c>
      <c r="D56" s="113" t="s">
        <v>97</v>
      </c>
      <c r="E56" s="113"/>
      <c r="F56" s="7">
        <v>0</v>
      </c>
      <c r="G56" s="7">
        <v>0</v>
      </c>
      <c r="H56" s="7">
        <v>0</v>
      </c>
      <c r="I56" s="114" t="s">
        <v>28</v>
      </c>
    </row>
    <row r="57" spans="1:9" ht="24.75" customHeight="1" x14ac:dyDescent="0.15">
      <c r="A57" s="135" t="s">
        <v>98</v>
      </c>
      <c r="B57" s="135"/>
      <c r="C57" s="113" t="s">
        <v>99</v>
      </c>
      <c r="D57" s="113" t="s">
        <v>100</v>
      </c>
      <c r="E57" s="113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114" t="s">
        <v>28</v>
      </c>
    </row>
    <row r="58" spans="1:9" ht="33.75" customHeight="1" x14ac:dyDescent="0.15">
      <c r="A58" s="135" t="s">
        <v>101</v>
      </c>
      <c r="B58" s="135"/>
      <c r="C58" s="113" t="s">
        <v>102</v>
      </c>
      <c r="D58" s="113" t="s">
        <v>103</v>
      </c>
      <c r="E58" s="113"/>
      <c r="F58" s="7">
        <v>0</v>
      </c>
      <c r="G58" s="7">
        <v>0</v>
      </c>
      <c r="H58" s="7">
        <v>0</v>
      </c>
      <c r="I58" s="114" t="s">
        <v>28</v>
      </c>
    </row>
    <row r="59" spans="1:9" ht="41.25" customHeight="1" x14ac:dyDescent="0.15">
      <c r="A59" s="135" t="s">
        <v>104</v>
      </c>
      <c r="B59" s="135"/>
      <c r="C59" s="113" t="s">
        <v>105</v>
      </c>
      <c r="D59" s="113" t="s">
        <v>106</v>
      </c>
      <c r="E59" s="113"/>
      <c r="F59" s="7">
        <v>0</v>
      </c>
      <c r="G59" s="7">
        <v>0</v>
      </c>
      <c r="H59" s="7">
        <v>0</v>
      </c>
      <c r="I59" s="114" t="s">
        <v>28</v>
      </c>
    </row>
    <row r="60" spans="1:9" ht="33.75" customHeight="1" x14ac:dyDescent="0.15">
      <c r="A60" s="135" t="s">
        <v>107</v>
      </c>
      <c r="B60" s="135"/>
      <c r="C60" s="113" t="s">
        <v>108</v>
      </c>
      <c r="D60" s="113" t="s">
        <v>109</v>
      </c>
      <c r="E60" s="113"/>
      <c r="F60" s="7">
        <v>0</v>
      </c>
      <c r="G60" s="7">
        <v>0</v>
      </c>
      <c r="H60" s="7">
        <v>0</v>
      </c>
      <c r="I60" s="114" t="s">
        <v>28</v>
      </c>
    </row>
    <row r="61" spans="1:9" ht="46.5" customHeight="1" x14ac:dyDescent="0.15">
      <c r="A61" s="135" t="s">
        <v>110</v>
      </c>
      <c r="B61" s="135"/>
      <c r="C61" s="113" t="s">
        <v>111</v>
      </c>
      <c r="D61" s="113" t="s">
        <v>112</v>
      </c>
      <c r="E61" s="113"/>
      <c r="F61" s="7">
        <v>0</v>
      </c>
      <c r="G61" s="7">
        <v>0</v>
      </c>
      <c r="H61" s="7">
        <v>0</v>
      </c>
      <c r="I61" s="114" t="s">
        <v>28</v>
      </c>
    </row>
    <row r="62" spans="1:9" ht="24.75" customHeight="1" x14ac:dyDescent="0.15">
      <c r="A62" s="135" t="s">
        <v>113</v>
      </c>
      <c r="B62" s="135"/>
      <c r="C62" s="113" t="s">
        <v>114</v>
      </c>
      <c r="D62" s="113" t="s">
        <v>115</v>
      </c>
      <c r="E62" s="113"/>
      <c r="F62" s="7">
        <v>0</v>
      </c>
      <c r="G62" s="7">
        <v>0</v>
      </c>
      <c r="H62" s="7">
        <v>0</v>
      </c>
      <c r="I62" s="114" t="s">
        <v>28</v>
      </c>
    </row>
    <row r="63" spans="1:9" ht="19.5" customHeight="1" x14ac:dyDescent="0.15">
      <c r="A63" s="135" t="s">
        <v>116</v>
      </c>
      <c r="B63" s="135"/>
      <c r="C63" s="113" t="s">
        <v>117</v>
      </c>
      <c r="D63" s="113" t="s">
        <v>118</v>
      </c>
      <c r="E63" s="113"/>
      <c r="F63" s="10">
        <f>F64+F65+F66</f>
        <v>26571.78</v>
      </c>
      <c r="G63" s="10">
        <f t="shared" ref="G63:H63" si="7">G64+G65+G66</f>
        <v>23901</v>
      </c>
      <c r="H63" s="10">
        <f t="shared" si="7"/>
        <v>23901</v>
      </c>
      <c r="I63" s="114" t="s">
        <v>28</v>
      </c>
    </row>
    <row r="64" spans="1:9" ht="24" customHeight="1" x14ac:dyDescent="0.15">
      <c r="A64" s="135" t="s">
        <v>119</v>
      </c>
      <c r="B64" s="135"/>
      <c r="C64" s="113" t="s">
        <v>120</v>
      </c>
      <c r="D64" s="113" t="s">
        <v>121</v>
      </c>
      <c r="E64" s="113"/>
      <c r="F64" s="7">
        <v>19317</v>
      </c>
      <c r="G64" s="7">
        <v>19317</v>
      </c>
      <c r="H64" s="7">
        <v>19317</v>
      </c>
      <c r="I64" s="114" t="s">
        <v>28</v>
      </c>
    </row>
    <row r="65" spans="1:9" ht="24" customHeight="1" x14ac:dyDescent="0.15">
      <c r="A65" s="135" t="s">
        <v>122</v>
      </c>
      <c r="B65" s="135"/>
      <c r="C65" s="113" t="s">
        <v>123</v>
      </c>
      <c r="D65" s="113" t="s">
        <v>124</v>
      </c>
      <c r="E65" s="113"/>
      <c r="F65" s="7">
        <v>7084</v>
      </c>
      <c r="G65" s="7">
        <v>4584</v>
      </c>
      <c r="H65" s="7">
        <v>4584</v>
      </c>
      <c r="I65" s="114" t="s">
        <v>28</v>
      </c>
    </row>
    <row r="66" spans="1:9" ht="22.5" customHeight="1" x14ac:dyDescent="0.15">
      <c r="A66" s="135" t="s">
        <v>125</v>
      </c>
      <c r="B66" s="135"/>
      <c r="C66" s="113" t="s">
        <v>126</v>
      </c>
      <c r="D66" s="113" t="s">
        <v>127</v>
      </c>
      <c r="E66" s="113"/>
      <c r="F66" s="7">
        <v>170.78</v>
      </c>
      <c r="G66" s="7">
        <v>0</v>
      </c>
      <c r="H66" s="7">
        <v>0</v>
      </c>
      <c r="I66" s="114" t="s">
        <v>28</v>
      </c>
    </row>
    <row r="67" spans="1:9" ht="18.75" customHeight="1" x14ac:dyDescent="0.15">
      <c r="A67" s="135" t="s">
        <v>128</v>
      </c>
      <c r="B67" s="135"/>
      <c r="C67" s="113" t="s">
        <v>129</v>
      </c>
      <c r="D67" s="113" t="s">
        <v>27</v>
      </c>
      <c r="E67" s="113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114" t="s">
        <v>28</v>
      </c>
    </row>
    <row r="68" spans="1:9" ht="22.5" customHeight="1" x14ac:dyDescent="0.15">
      <c r="A68" s="135" t="s">
        <v>130</v>
      </c>
      <c r="B68" s="135"/>
      <c r="C68" s="113" t="s">
        <v>131</v>
      </c>
      <c r="D68" s="113" t="s">
        <v>132</v>
      </c>
      <c r="E68" s="113"/>
      <c r="F68" s="7">
        <v>0</v>
      </c>
      <c r="G68" s="7">
        <v>0</v>
      </c>
      <c r="H68" s="7">
        <v>0</v>
      </c>
      <c r="I68" s="114" t="s">
        <v>28</v>
      </c>
    </row>
    <row r="69" spans="1:9" ht="19.5" customHeight="1" x14ac:dyDescent="0.15">
      <c r="A69" s="135" t="s">
        <v>134</v>
      </c>
      <c r="B69" s="135"/>
      <c r="C69" s="113" t="s">
        <v>135</v>
      </c>
      <c r="D69" s="113" t="s">
        <v>136</v>
      </c>
      <c r="E69" s="113"/>
      <c r="F69" s="7">
        <v>0</v>
      </c>
      <c r="G69" s="7">
        <v>0</v>
      </c>
      <c r="H69" s="7">
        <v>0</v>
      </c>
      <c r="I69" s="114" t="s">
        <v>28</v>
      </c>
    </row>
    <row r="70" spans="1:9" ht="27.75" customHeight="1" x14ac:dyDescent="0.15">
      <c r="A70" s="135" t="s">
        <v>137</v>
      </c>
      <c r="B70" s="135"/>
      <c r="C70" s="113" t="s">
        <v>138</v>
      </c>
      <c r="D70" s="113" t="s">
        <v>139</v>
      </c>
      <c r="E70" s="113"/>
      <c r="F70" s="7">
        <v>0</v>
      </c>
      <c r="G70" s="7">
        <v>0</v>
      </c>
      <c r="H70" s="7">
        <v>0</v>
      </c>
      <c r="I70" s="114" t="s">
        <v>28</v>
      </c>
    </row>
    <row r="71" spans="1:9" ht="18" customHeight="1" x14ac:dyDescent="0.15">
      <c r="A71" s="135" t="s">
        <v>140</v>
      </c>
      <c r="B71" s="135"/>
      <c r="C71" s="113" t="s">
        <v>141</v>
      </c>
      <c r="D71" s="113" t="s">
        <v>27</v>
      </c>
      <c r="E71" s="113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114" t="s">
        <v>28</v>
      </c>
    </row>
    <row r="72" spans="1:9" ht="33" customHeight="1" x14ac:dyDescent="0.15">
      <c r="A72" s="135" t="s">
        <v>142</v>
      </c>
      <c r="B72" s="135"/>
      <c r="C72" s="113" t="s">
        <v>143</v>
      </c>
      <c r="D72" s="113" t="s">
        <v>144</v>
      </c>
      <c r="E72" s="113"/>
      <c r="F72" s="7">
        <v>0</v>
      </c>
      <c r="G72" s="7">
        <v>0</v>
      </c>
      <c r="H72" s="7">
        <v>0</v>
      </c>
      <c r="I72" s="114" t="s">
        <v>28</v>
      </c>
    </row>
    <row r="73" spans="1:9" ht="18" customHeight="1" x14ac:dyDescent="0.15">
      <c r="A73" s="146" t="s">
        <v>145</v>
      </c>
      <c r="B73" s="146"/>
      <c r="C73" s="51" t="s">
        <v>146</v>
      </c>
      <c r="D73" s="15" t="s">
        <v>27</v>
      </c>
      <c r="E73" s="15"/>
      <c r="F73" s="52">
        <f>F74+F75+F76+F77+F78+F79</f>
        <v>6235293.8200000003</v>
      </c>
      <c r="G73" s="52">
        <f t="shared" ref="G73:H73" si="10">G74+G75+G76+G77+G78+G79</f>
        <v>3951717.24</v>
      </c>
      <c r="H73" s="52">
        <f t="shared" si="10"/>
        <v>4034251.24</v>
      </c>
      <c r="I73" s="114" t="s">
        <v>28</v>
      </c>
    </row>
    <row r="74" spans="1:9" ht="21.75" customHeight="1" x14ac:dyDescent="0.15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114" t="s">
        <v>28</v>
      </c>
    </row>
    <row r="75" spans="1:9" ht="26.25" customHeight="1" x14ac:dyDescent="0.15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114" t="s">
        <v>28</v>
      </c>
    </row>
    <row r="76" spans="1:9" ht="21.75" customHeight="1" x14ac:dyDescent="0.15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114" t="s">
        <v>28</v>
      </c>
    </row>
    <row r="77" spans="1:9" ht="24" customHeight="1" x14ac:dyDescent="0.15">
      <c r="A77" s="146" t="s">
        <v>156</v>
      </c>
      <c r="B77" s="146"/>
      <c r="C77" s="51" t="s">
        <v>157</v>
      </c>
      <c r="D77" s="51">
        <v>244</v>
      </c>
      <c r="E77" s="15"/>
      <c r="F77" s="16">
        <v>3967664.05</v>
      </c>
      <c r="G77" s="16">
        <v>2186194.64</v>
      </c>
      <c r="H77" s="16">
        <v>2189475.64</v>
      </c>
      <c r="I77" s="114" t="s">
        <v>28</v>
      </c>
    </row>
    <row r="78" spans="1:9" ht="24" customHeight="1" x14ac:dyDescent="0.15">
      <c r="A78" s="147" t="s">
        <v>268</v>
      </c>
      <c r="B78" s="148"/>
      <c r="C78" s="51">
        <v>2660</v>
      </c>
      <c r="D78" s="51">
        <v>247</v>
      </c>
      <c r="E78" s="15"/>
      <c r="F78" s="16">
        <v>2267629.77</v>
      </c>
      <c r="G78" s="16">
        <v>1765522.6</v>
      </c>
      <c r="H78" s="16">
        <v>1844775.6</v>
      </c>
      <c r="I78" s="113"/>
    </row>
    <row r="79" spans="1:9" ht="24" customHeight="1" x14ac:dyDescent="0.15">
      <c r="A79" s="146" t="s">
        <v>158</v>
      </c>
      <c r="B79" s="146"/>
      <c r="C79" s="15" t="s">
        <v>159</v>
      </c>
      <c r="D79" s="15" t="s">
        <v>160</v>
      </c>
      <c r="E79" s="15"/>
      <c r="F79" s="52">
        <f>F80+F81</f>
        <v>0</v>
      </c>
      <c r="G79" s="52">
        <f t="shared" ref="G79:H79" si="11">G80+G81</f>
        <v>0</v>
      </c>
      <c r="H79" s="52">
        <f t="shared" si="11"/>
        <v>0</v>
      </c>
      <c r="I79" s="113"/>
    </row>
    <row r="80" spans="1:9" ht="24" customHeight="1" x14ac:dyDescent="0.15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113"/>
    </row>
    <row r="81" spans="1:9" ht="24" customHeight="1" x14ac:dyDescent="0.15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114" t="s">
        <v>28</v>
      </c>
    </row>
    <row r="82" spans="1:9" ht="36.75" customHeight="1" x14ac:dyDescent="0.15">
      <c r="A82" s="146" t="s">
        <v>167</v>
      </c>
      <c r="B82" s="146"/>
      <c r="C82" s="15" t="s">
        <v>168</v>
      </c>
      <c r="D82" s="15" t="s">
        <v>169</v>
      </c>
      <c r="E82" s="15"/>
      <c r="F82" s="52">
        <f>F83+F84+F85</f>
        <v>0</v>
      </c>
      <c r="G82" s="52">
        <f t="shared" ref="G82:H82" si="12">G83+G84+G85</f>
        <v>0</v>
      </c>
      <c r="H82" s="52">
        <f t="shared" si="12"/>
        <v>0</v>
      </c>
      <c r="I82" s="114" t="s">
        <v>28</v>
      </c>
    </row>
    <row r="83" spans="1:9" ht="21" customHeight="1" x14ac:dyDescent="0.15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114" t="s">
        <v>28</v>
      </c>
    </row>
    <row r="84" spans="1:9" ht="10.5" customHeight="1" x14ac:dyDescent="0.15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114" t="s">
        <v>28</v>
      </c>
    </row>
    <row r="85" spans="1:9" ht="21" customHeight="1" x14ac:dyDescent="0.15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114" t="s">
        <v>28</v>
      </c>
    </row>
    <row r="86" spans="1:9" ht="10.5" customHeight="1" x14ac:dyDescent="0.15">
      <c r="A86" s="146" t="s">
        <v>176</v>
      </c>
      <c r="B86" s="146"/>
      <c r="C86" s="15" t="s">
        <v>177</v>
      </c>
      <c r="D86" s="15" t="s">
        <v>27</v>
      </c>
      <c r="E86" s="15"/>
      <c r="F86" s="52">
        <f>F87+F88+F89+F90</f>
        <v>0</v>
      </c>
      <c r="G86" s="52">
        <f t="shared" ref="G86:H86" si="13">G87+G88+G89+G90</f>
        <v>0</v>
      </c>
      <c r="H86" s="52">
        <f t="shared" si="13"/>
        <v>0</v>
      </c>
      <c r="I86" s="114" t="s">
        <v>28</v>
      </c>
    </row>
    <row r="87" spans="1:9" ht="10.5" customHeight="1" x14ac:dyDescent="0.15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114" t="s">
        <v>28</v>
      </c>
    </row>
    <row r="88" spans="1:9" ht="10.5" customHeight="1" x14ac:dyDescent="0.15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114" t="s">
        <v>28</v>
      </c>
    </row>
    <row r="89" spans="1:9" ht="21" customHeight="1" x14ac:dyDescent="0.15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114" t="s">
        <v>28</v>
      </c>
    </row>
    <row r="90" spans="1:9" ht="31.5" customHeight="1" x14ac:dyDescent="0.15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114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41" t="s">
        <v>186</v>
      </c>
      <c r="B95" s="141" t="s">
        <v>20</v>
      </c>
      <c r="C95" s="141" t="s">
        <v>21</v>
      </c>
      <c r="D95" s="141" t="s">
        <v>187</v>
      </c>
      <c r="E95" s="141" t="s">
        <v>22</v>
      </c>
      <c r="F95" s="141" t="s">
        <v>24</v>
      </c>
      <c r="G95" s="141"/>
      <c r="H95" s="141"/>
    </row>
    <row r="96" spans="1:9" ht="21" x14ac:dyDescent="0.15">
      <c r="A96" s="141"/>
      <c r="B96" s="141"/>
      <c r="C96" s="141"/>
      <c r="D96" s="141"/>
      <c r="E96" s="141"/>
      <c r="F96" s="15" t="s">
        <v>274</v>
      </c>
      <c r="G96" s="15" t="s">
        <v>276</v>
      </c>
      <c r="H96" s="15" t="s">
        <v>278</v>
      </c>
    </row>
    <row r="97" spans="1:8" x14ac:dyDescent="0.15">
      <c r="A97" s="114">
        <v>1</v>
      </c>
      <c r="B97" s="114">
        <v>2</v>
      </c>
      <c r="C97" s="114">
        <v>3</v>
      </c>
      <c r="D97" s="114">
        <v>4</v>
      </c>
      <c r="E97" s="114">
        <v>5</v>
      </c>
      <c r="F97" s="114">
        <v>6</v>
      </c>
      <c r="G97" s="114">
        <v>7</v>
      </c>
      <c r="H97" s="114">
        <v>8</v>
      </c>
    </row>
    <row r="98" spans="1:8" x14ac:dyDescent="0.15">
      <c r="A98" s="114" t="s">
        <v>28</v>
      </c>
      <c r="B98" s="1" t="s">
        <v>188</v>
      </c>
      <c r="C98" s="114" t="s">
        <v>189</v>
      </c>
      <c r="D98" s="114" t="s">
        <v>133</v>
      </c>
      <c r="E98" s="114"/>
      <c r="F98" s="11">
        <f>F99+F100+F101+F104</f>
        <v>6235293.8200000003</v>
      </c>
      <c r="G98" s="11">
        <f>G99+G100+G101+G104</f>
        <v>3951717.24</v>
      </c>
      <c r="H98" s="11">
        <f>H99+H100+H101+H104</f>
        <v>4034251.24</v>
      </c>
    </row>
    <row r="99" spans="1:8" ht="31.5" x14ac:dyDescent="0.15">
      <c r="A99" s="114" t="s">
        <v>190</v>
      </c>
      <c r="B99" s="1" t="s">
        <v>191</v>
      </c>
      <c r="C99" s="114" t="s">
        <v>192</v>
      </c>
      <c r="D99" s="114" t="s">
        <v>133</v>
      </c>
      <c r="E99" s="114"/>
      <c r="F99" s="2"/>
      <c r="G99" s="2"/>
      <c r="H99" s="2"/>
    </row>
    <row r="100" spans="1:8" ht="42" x14ac:dyDescent="0.15">
      <c r="A100" s="114" t="s">
        <v>193</v>
      </c>
      <c r="B100" s="1" t="s">
        <v>194</v>
      </c>
      <c r="C100" s="114" t="s">
        <v>195</v>
      </c>
      <c r="D100" s="114" t="s">
        <v>133</v>
      </c>
      <c r="E100" s="114"/>
      <c r="F100" s="2"/>
      <c r="G100" s="2"/>
      <c r="H100" s="2"/>
    </row>
    <row r="101" spans="1:8" ht="31.5" x14ac:dyDescent="0.15">
      <c r="A101" s="114" t="s">
        <v>196</v>
      </c>
      <c r="B101" s="1" t="s">
        <v>197</v>
      </c>
      <c r="C101" s="114" t="s">
        <v>198</v>
      </c>
      <c r="D101" s="114" t="s">
        <v>133</v>
      </c>
      <c r="E101" s="114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15">
      <c r="A102" s="114" t="s">
        <v>199</v>
      </c>
      <c r="B102" s="1" t="s">
        <v>200</v>
      </c>
      <c r="C102" s="114" t="s">
        <v>201</v>
      </c>
      <c r="D102" s="114" t="s">
        <v>133</v>
      </c>
      <c r="E102" s="114"/>
      <c r="F102" s="2"/>
      <c r="G102" s="2"/>
      <c r="H102" s="2"/>
    </row>
    <row r="103" spans="1:8" x14ac:dyDescent="0.15">
      <c r="A103" s="114" t="s">
        <v>202</v>
      </c>
      <c r="B103" s="1" t="s">
        <v>203</v>
      </c>
      <c r="C103" s="114" t="s">
        <v>204</v>
      </c>
      <c r="D103" s="114" t="s">
        <v>133</v>
      </c>
      <c r="E103" s="114"/>
      <c r="F103" s="2"/>
      <c r="G103" s="2"/>
      <c r="H103" s="2"/>
    </row>
    <row r="104" spans="1:8" ht="42" x14ac:dyDescent="0.15">
      <c r="A104" s="114" t="s">
        <v>205</v>
      </c>
      <c r="B104" s="1" t="s">
        <v>206</v>
      </c>
      <c r="C104" s="114" t="s">
        <v>207</v>
      </c>
      <c r="D104" s="114" t="s">
        <v>133</v>
      </c>
      <c r="E104" s="114"/>
      <c r="F104" s="11">
        <f>F105+F108+F111+F112+F115</f>
        <v>6235293.8200000003</v>
      </c>
      <c r="G104" s="11">
        <f t="shared" ref="G104:H104" si="15">G105+G108+G111+G112+G115</f>
        <v>3951717.24</v>
      </c>
      <c r="H104" s="11">
        <f t="shared" si="15"/>
        <v>4034251.24</v>
      </c>
    </row>
    <row r="105" spans="1:8" ht="31.5" x14ac:dyDescent="0.15">
      <c r="A105" s="114" t="s">
        <v>208</v>
      </c>
      <c r="B105" s="1" t="s">
        <v>209</v>
      </c>
      <c r="C105" s="114" t="s">
        <v>210</v>
      </c>
      <c r="D105" s="114" t="s">
        <v>133</v>
      </c>
      <c r="E105" s="114"/>
      <c r="F105" s="11">
        <f>F106+F107</f>
        <v>6235293.8200000003</v>
      </c>
      <c r="G105" s="11">
        <f t="shared" ref="G105:H105" si="16">G106+G107</f>
        <v>3951717.24</v>
      </c>
      <c r="H105" s="11">
        <f t="shared" si="16"/>
        <v>4034251.24</v>
      </c>
    </row>
    <row r="106" spans="1:8" x14ac:dyDescent="0.15">
      <c r="A106" s="114" t="s">
        <v>211</v>
      </c>
      <c r="B106" s="1" t="s">
        <v>200</v>
      </c>
      <c r="C106" s="114" t="s">
        <v>212</v>
      </c>
      <c r="D106" s="114" t="s">
        <v>133</v>
      </c>
      <c r="E106" s="114"/>
      <c r="F106" s="16">
        <f>F73</f>
        <v>6235293.8200000003</v>
      </c>
      <c r="G106" s="16">
        <f>G73</f>
        <v>3951717.24</v>
      </c>
      <c r="H106" s="16">
        <f>H73</f>
        <v>4034251.24</v>
      </c>
    </row>
    <row r="107" spans="1:8" x14ac:dyDescent="0.15">
      <c r="A107" s="114" t="s">
        <v>213</v>
      </c>
      <c r="B107" s="1" t="s">
        <v>203</v>
      </c>
      <c r="C107" s="114" t="s">
        <v>214</v>
      </c>
      <c r="D107" s="114" t="s">
        <v>133</v>
      </c>
      <c r="E107" s="114"/>
      <c r="F107" s="2"/>
      <c r="G107" s="2"/>
      <c r="H107" s="2"/>
    </row>
    <row r="108" spans="1:8" ht="31.5" x14ac:dyDescent="0.15">
      <c r="A108" s="114" t="s">
        <v>215</v>
      </c>
      <c r="B108" s="1" t="s">
        <v>216</v>
      </c>
      <c r="C108" s="114" t="s">
        <v>217</v>
      </c>
      <c r="D108" s="114" t="s">
        <v>133</v>
      </c>
      <c r="E108" s="114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114" t="s">
        <v>218</v>
      </c>
      <c r="B109" s="1" t="s">
        <v>200</v>
      </c>
      <c r="C109" s="114" t="s">
        <v>219</v>
      </c>
      <c r="D109" s="114" t="s">
        <v>133</v>
      </c>
      <c r="E109" s="114"/>
      <c r="F109" s="2"/>
      <c r="G109" s="2"/>
      <c r="H109" s="2"/>
    </row>
    <row r="110" spans="1:8" x14ac:dyDescent="0.15">
      <c r="A110" s="114" t="s">
        <v>220</v>
      </c>
      <c r="B110" s="1" t="s">
        <v>203</v>
      </c>
      <c r="C110" s="114" t="s">
        <v>221</v>
      </c>
      <c r="D110" s="114" t="s">
        <v>133</v>
      </c>
      <c r="E110" s="114"/>
      <c r="F110" s="2"/>
      <c r="G110" s="2"/>
      <c r="H110" s="2"/>
    </row>
    <row r="111" spans="1:8" ht="21" x14ac:dyDescent="0.15">
      <c r="A111" s="114" t="s">
        <v>222</v>
      </c>
      <c r="B111" s="1" t="s">
        <v>223</v>
      </c>
      <c r="C111" s="114" t="s">
        <v>224</v>
      </c>
      <c r="D111" s="114" t="s">
        <v>133</v>
      </c>
      <c r="E111" s="114"/>
      <c r="F111" s="2"/>
      <c r="G111" s="2"/>
      <c r="H111" s="2"/>
    </row>
    <row r="112" spans="1:8" x14ac:dyDescent="0.15">
      <c r="A112" s="114" t="s">
        <v>225</v>
      </c>
      <c r="B112" s="1" t="s">
        <v>226</v>
      </c>
      <c r="C112" s="114" t="s">
        <v>227</v>
      </c>
      <c r="D112" s="114" t="s">
        <v>133</v>
      </c>
      <c r="E112" s="114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114" t="s">
        <v>228</v>
      </c>
      <c r="B113" s="1" t="s">
        <v>200</v>
      </c>
      <c r="C113" s="114" t="s">
        <v>229</v>
      </c>
      <c r="D113" s="114" t="s">
        <v>133</v>
      </c>
      <c r="E113" s="114"/>
      <c r="F113" s="2"/>
      <c r="G113" s="2"/>
      <c r="H113" s="2"/>
    </row>
    <row r="114" spans="1:8" x14ac:dyDescent="0.15">
      <c r="A114" s="114" t="s">
        <v>230</v>
      </c>
      <c r="B114" s="1" t="s">
        <v>203</v>
      </c>
      <c r="C114" s="114" t="s">
        <v>231</v>
      </c>
      <c r="D114" s="114" t="s">
        <v>133</v>
      </c>
      <c r="E114" s="114"/>
      <c r="F114" s="2"/>
      <c r="G114" s="2"/>
      <c r="H114" s="2"/>
    </row>
    <row r="115" spans="1:8" x14ac:dyDescent="0.15">
      <c r="A115" s="114" t="s">
        <v>232</v>
      </c>
      <c r="B115" s="1" t="s">
        <v>233</v>
      </c>
      <c r="C115" s="114" t="s">
        <v>234</v>
      </c>
      <c r="D115" s="114" t="s">
        <v>133</v>
      </c>
      <c r="E115" s="114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114" t="s">
        <v>235</v>
      </c>
      <c r="B116" s="1" t="s">
        <v>200</v>
      </c>
      <c r="C116" s="114" t="s">
        <v>236</v>
      </c>
      <c r="D116" s="114" t="s">
        <v>133</v>
      </c>
      <c r="E116" s="114"/>
      <c r="F116" s="2"/>
      <c r="G116" s="2"/>
      <c r="H116" s="2"/>
    </row>
    <row r="117" spans="1:8" x14ac:dyDescent="0.15">
      <c r="A117" s="114" t="s">
        <v>237</v>
      </c>
      <c r="B117" s="1" t="s">
        <v>203</v>
      </c>
      <c r="C117" s="114" t="s">
        <v>238</v>
      </c>
      <c r="D117" s="114" t="s">
        <v>133</v>
      </c>
      <c r="E117" s="114"/>
      <c r="F117" s="2"/>
      <c r="G117" s="2"/>
      <c r="H117" s="2"/>
    </row>
    <row r="118" spans="1:8" ht="42" x14ac:dyDescent="0.15">
      <c r="A118" s="114" t="s">
        <v>239</v>
      </c>
      <c r="B118" s="1" t="s">
        <v>240</v>
      </c>
      <c r="C118" s="114" t="s">
        <v>241</v>
      </c>
      <c r="D118" s="114" t="s">
        <v>133</v>
      </c>
      <c r="E118" s="114"/>
      <c r="F118" s="11">
        <f>F119+F120+F121</f>
        <v>6235293.8200000003</v>
      </c>
      <c r="G118" s="11">
        <f t="shared" ref="G118:H118" si="20">G119+G120+G121</f>
        <v>3951717.24</v>
      </c>
      <c r="H118" s="11">
        <f t="shared" si="20"/>
        <v>4034251.24</v>
      </c>
    </row>
    <row r="119" spans="1:8" x14ac:dyDescent="0.15">
      <c r="A119" s="114" t="s">
        <v>242</v>
      </c>
      <c r="B119" s="1" t="s">
        <v>243</v>
      </c>
      <c r="C119" s="114" t="s">
        <v>244</v>
      </c>
      <c r="D119" s="15">
        <v>2024</v>
      </c>
      <c r="E119" s="114"/>
      <c r="F119" s="7">
        <f>F104</f>
        <v>6235293.8200000003</v>
      </c>
      <c r="G119" s="7">
        <f t="shared" ref="G119:H119" si="21">G104</f>
        <v>3951717.24</v>
      </c>
      <c r="H119" s="7">
        <f t="shared" si="21"/>
        <v>4034251.24</v>
      </c>
    </row>
    <row r="120" spans="1:8" x14ac:dyDescent="0.15">
      <c r="A120" s="114" t="s">
        <v>245</v>
      </c>
      <c r="B120" s="1" t="s">
        <v>243</v>
      </c>
      <c r="C120" s="114" t="s">
        <v>246</v>
      </c>
      <c r="D120" s="15">
        <v>2025</v>
      </c>
      <c r="E120" s="114"/>
      <c r="F120" s="2"/>
      <c r="G120" s="2"/>
      <c r="H120" s="2"/>
    </row>
    <row r="121" spans="1:8" x14ac:dyDescent="0.15">
      <c r="A121" s="114" t="s">
        <v>247</v>
      </c>
      <c r="B121" s="1" t="s">
        <v>243</v>
      </c>
      <c r="C121" s="114" t="s">
        <v>248</v>
      </c>
      <c r="D121" s="15">
        <v>2026</v>
      </c>
      <c r="E121" s="114"/>
      <c r="F121" s="2"/>
      <c r="G121" s="2"/>
      <c r="H121" s="2"/>
    </row>
    <row r="122" spans="1:8" ht="42" x14ac:dyDescent="0.15">
      <c r="A122" s="114" t="s">
        <v>249</v>
      </c>
      <c r="B122" s="1" t="s">
        <v>250</v>
      </c>
      <c r="C122" s="114" t="s">
        <v>251</v>
      </c>
      <c r="D122" s="15" t="s">
        <v>133</v>
      </c>
      <c r="E122" s="114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114" t="s">
        <v>252</v>
      </c>
      <c r="B123" s="1" t="s">
        <v>243</v>
      </c>
      <c r="C123" s="114" t="s">
        <v>253</v>
      </c>
      <c r="D123" s="15">
        <v>2024</v>
      </c>
      <c r="E123" s="114"/>
      <c r="F123" s="2"/>
      <c r="G123" s="2"/>
      <c r="H123" s="2"/>
    </row>
    <row r="124" spans="1:8" x14ac:dyDescent="0.15">
      <c r="A124" s="114" t="s">
        <v>254</v>
      </c>
      <c r="B124" s="1" t="s">
        <v>243</v>
      </c>
      <c r="C124" s="114" t="s">
        <v>255</v>
      </c>
      <c r="D124" s="15">
        <v>2025</v>
      </c>
      <c r="E124" s="114"/>
      <c r="F124" s="2"/>
      <c r="G124" s="2"/>
      <c r="H124" s="2"/>
    </row>
    <row r="125" spans="1:8" x14ac:dyDescent="0.15">
      <c r="A125" s="114" t="s">
        <v>256</v>
      </c>
      <c r="B125" s="1" t="s">
        <v>243</v>
      </c>
      <c r="C125" s="114" t="s">
        <v>257</v>
      </c>
      <c r="D125" s="15">
        <v>2026</v>
      </c>
      <c r="E125" s="114"/>
      <c r="F125" s="2"/>
      <c r="G125" s="2"/>
      <c r="H125" s="2"/>
    </row>
    <row r="127" spans="1:8" x14ac:dyDescent="0.15">
      <c r="A127" s="143" t="s">
        <v>258</v>
      </c>
      <c r="B127" s="143"/>
      <c r="C127" s="144" t="s">
        <v>270</v>
      </c>
      <c r="D127" s="145"/>
      <c r="E127" s="118"/>
      <c r="F127" s="144" t="s">
        <v>272</v>
      </c>
      <c r="G127" s="145"/>
    </row>
    <row r="128" spans="1:8" x14ac:dyDescent="0.15">
      <c r="C128" s="142" t="s">
        <v>259</v>
      </c>
      <c r="D128" s="142"/>
      <c r="E128" s="115" t="s">
        <v>2</v>
      </c>
      <c r="F128" s="142" t="s">
        <v>3</v>
      </c>
      <c r="G128" s="142"/>
    </row>
    <row r="130" spans="1:7" x14ac:dyDescent="0.15">
      <c r="A130" s="143" t="s">
        <v>260</v>
      </c>
      <c r="B130" s="143"/>
      <c r="C130" s="144" t="s">
        <v>265</v>
      </c>
      <c r="D130" s="145"/>
      <c r="E130" s="117" t="s">
        <v>269</v>
      </c>
      <c r="F130" s="144" t="s">
        <v>266</v>
      </c>
      <c r="G130" s="145"/>
    </row>
    <row r="131" spans="1:7" ht="21" x14ac:dyDescent="0.15">
      <c r="C131" s="142" t="s">
        <v>259</v>
      </c>
      <c r="D131" s="142"/>
      <c r="E131" s="115" t="s">
        <v>261</v>
      </c>
      <c r="F131" s="142" t="s">
        <v>262</v>
      </c>
      <c r="G131" s="142"/>
    </row>
    <row r="132" spans="1:7" ht="10.5" customHeight="1" x14ac:dyDescent="0.15">
      <c r="A132" s="127" t="s">
        <v>320</v>
      </c>
      <c r="B132" s="127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9A732-24D0-40EA-B218-0C81D3DEA160}">
  <sheetPr>
    <pageSetUpPr fitToPage="1"/>
  </sheetPr>
  <dimension ref="A1:I132"/>
  <sheetViews>
    <sheetView tabSelected="1" topLeftCell="A20" workbookViewId="0">
      <selection activeCell="F79" sqref="F79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32" t="s">
        <v>275</v>
      </c>
      <c r="H3" s="132"/>
      <c r="I3" s="132"/>
    </row>
    <row r="4" spans="2:9" ht="15" customHeight="1" x14ac:dyDescent="0.15">
      <c r="G4" s="133" t="s">
        <v>1</v>
      </c>
      <c r="H4" s="133"/>
      <c r="I4" s="133"/>
    </row>
    <row r="5" spans="2:9" ht="18" customHeight="1" x14ac:dyDescent="0.15">
      <c r="G5" s="119"/>
      <c r="H5" s="132" t="s">
        <v>273</v>
      </c>
      <c r="I5" s="132"/>
    </row>
    <row r="6" spans="2:9" ht="15" customHeight="1" x14ac:dyDescent="0.15">
      <c r="G6" s="120" t="s">
        <v>2</v>
      </c>
      <c r="H6" s="133" t="s">
        <v>3</v>
      </c>
      <c r="I6" s="133"/>
    </row>
    <row r="7" spans="2:9" ht="30" customHeight="1" x14ac:dyDescent="0.15">
      <c r="G7" s="127" t="s">
        <v>325</v>
      </c>
      <c r="H7" s="127"/>
      <c r="I7" s="127"/>
    </row>
    <row r="8" spans="2:9" ht="20.100000000000001" customHeight="1" x14ac:dyDescent="0.15">
      <c r="G8" s="127" t="s">
        <v>4</v>
      </c>
      <c r="H8" s="127"/>
      <c r="I8" s="127"/>
    </row>
    <row r="9" spans="2:9" ht="9.75" customHeight="1" x14ac:dyDescent="0.15"/>
    <row r="10" spans="2:9" ht="20.25" customHeight="1" x14ac:dyDescent="0.15">
      <c r="B10" s="128" t="s">
        <v>5</v>
      </c>
      <c r="C10" s="128"/>
      <c r="D10" s="128"/>
      <c r="E10" s="128"/>
      <c r="F10" s="128"/>
      <c r="G10" s="128"/>
      <c r="H10" s="12"/>
      <c r="I10" s="12"/>
    </row>
    <row r="11" spans="2:9" ht="30" customHeight="1" x14ac:dyDescent="0.15">
      <c r="B11" s="128" t="s">
        <v>280</v>
      </c>
      <c r="C11" s="128"/>
      <c r="D11" s="128"/>
      <c r="E11" s="128"/>
      <c r="F11" s="128"/>
      <c r="G11" s="12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9" t="s">
        <v>326</v>
      </c>
      <c r="E13" s="129"/>
      <c r="F13" s="129"/>
      <c r="G13" s="14" t="s">
        <v>8</v>
      </c>
      <c r="H13" s="15" t="s">
        <v>327</v>
      </c>
      <c r="I13" s="15"/>
    </row>
    <row r="14" spans="2:9" ht="18.75" customHeight="1" x14ac:dyDescent="0.15">
      <c r="G14" s="124" t="s">
        <v>9</v>
      </c>
      <c r="H14" s="6">
        <v>52302592</v>
      </c>
      <c r="I14" s="122"/>
    </row>
    <row r="15" spans="2:9" ht="26.25" customHeight="1" x14ac:dyDescent="0.15">
      <c r="B15" s="4" t="s">
        <v>10</v>
      </c>
      <c r="C15" s="130" t="s">
        <v>264</v>
      </c>
      <c r="D15" s="130"/>
      <c r="E15" s="130"/>
      <c r="F15" s="130"/>
      <c r="G15" s="124" t="s">
        <v>11</v>
      </c>
      <c r="H15" s="6">
        <v>504</v>
      </c>
      <c r="I15" s="122"/>
    </row>
    <row r="16" spans="2:9" ht="18.75" customHeight="1" x14ac:dyDescent="0.15">
      <c r="G16" s="124" t="s">
        <v>9</v>
      </c>
      <c r="H16" s="8">
        <v>52320520</v>
      </c>
      <c r="I16" s="122"/>
    </row>
    <row r="17" spans="1:9" ht="18.75" customHeight="1" x14ac:dyDescent="0.15">
      <c r="G17" s="124" t="s">
        <v>12</v>
      </c>
      <c r="H17" s="6">
        <v>5512004529</v>
      </c>
      <c r="I17" s="122"/>
    </row>
    <row r="18" spans="1:9" ht="30.75" customHeight="1" x14ac:dyDescent="0.15">
      <c r="B18" s="4" t="s">
        <v>13</v>
      </c>
      <c r="C18" s="130" t="s">
        <v>271</v>
      </c>
      <c r="D18" s="130"/>
      <c r="E18" s="130"/>
      <c r="F18" s="130"/>
      <c r="G18" s="124" t="s">
        <v>14</v>
      </c>
      <c r="H18" s="6">
        <v>551201001</v>
      </c>
      <c r="I18" s="122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124" t="s">
        <v>17</v>
      </c>
      <c r="H19" s="122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6" t="s">
        <v>20</v>
      </c>
      <c r="B23" s="136"/>
      <c r="C23" s="134" t="s">
        <v>21</v>
      </c>
      <c r="D23" s="134" t="s">
        <v>22</v>
      </c>
      <c r="E23" s="134" t="s">
        <v>23</v>
      </c>
      <c r="F23" s="134" t="s">
        <v>24</v>
      </c>
      <c r="G23" s="134"/>
      <c r="H23" s="134"/>
    </row>
    <row r="24" spans="1:9" ht="27" customHeight="1" x14ac:dyDescent="0.15">
      <c r="A24" s="136"/>
      <c r="B24" s="136"/>
      <c r="C24" s="134"/>
      <c r="D24" s="134"/>
      <c r="E24" s="134"/>
      <c r="F24" s="15" t="s">
        <v>274</v>
      </c>
      <c r="G24" s="15" t="s">
        <v>276</v>
      </c>
      <c r="H24" s="15" t="s">
        <v>278</v>
      </c>
    </row>
    <row r="25" spans="1:9" ht="16.5" customHeight="1" x14ac:dyDescent="0.15">
      <c r="A25" s="134">
        <v>1</v>
      </c>
      <c r="B25" s="134"/>
      <c r="C25" s="121">
        <v>2</v>
      </c>
      <c r="D25" s="121">
        <v>3</v>
      </c>
      <c r="E25" s="121">
        <v>4</v>
      </c>
      <c r="F25" s="121">
        <v>5</v>
      </c>
      <c r="G25" s="121">
        <v>6</v>
      </c>
      <c r="H25" s="121">
        <v>7</v>
      </c>
    </row>
    <row r="26" spans="1:9" ht="16.5" customHeight="1" x14ac:dyDescent="0.15">
      <c r="A26" s="135" t="s">
        <v>25</v>
      </c>
      <c r="B26" s="135"/>
      <c r="C26" s="15" t="s">
        <v>26</v>
      </c>
      <c r="D26" s="15" t="s">
        <v>27</v>
      </c>
      <c r="E26" s="15" t="s">
        <v>27</v>
      </c>
      <c r="F26" s="52">
        <v>57816</v>
      </c>
      <c r="G26" s="7">
        <v>0</v>
      </c>
      <c r="H26" s="7">
        <v>0</v>
      </c>
      <c r="I26" s="122" t="s">
        <v>28</v>
      </c>
    </row>
    <row r="27" spans="1:9" ht="16.5" customHeight="1" x14ac:dyDescent="0.15">
      <c r="A27" s="135" t="s">
        <v>29</v>
      </c>
      <c r="B27" s="135"/>
      <c r="C27" s="15" t="s">
        <v>30</v>
      </c>
      <c r="D27" s="15" t="s">
        <v>27</v>
      </c>
      <c r="E27" s="15" t="s">
        <v>27</v>
      </c>
      <c r="F27" s="52">
        <f>F26+F28-F46</f>
        <v>7275.9999999962747</v>
      </c>
      <c r="G27" s="7">
        <v>0</v>
      </c>
      <c r="H27" s="7">
        <v>0</v>
      </c>
      <c r="I27" s="122" t="s">
        <v>28</v>
      </c>
    </row>
    <row r="28" spans="1:9" ht="16.5" customHeight="1" x14ac:dyDescent="0.15">
      <c r="A28" s="135" t="s">
        <v>31</v>
      </c>
      <c r="B28" s="135"/>
      <c r="C28" s="15" t="s">
        <v>32</v>
      </c>
      <c r="D28" s="15"/>
      <c r="E28" s="15"/>
      <c r="F28" s="52">
        <f>F29+F30+F34+F35+F39+F40+F41</f>
        <v>22947447.489999998</v>
      </c>
      <c r="G28" s="10">
        <f t="shared" ref="G28:H28" si="0">G29+G30+G34+G35+G39+G40</f>
        <v>17291899.039999999</v>
      </c>
      <c r="H28" s="10">
        <f t="shared" si="0"/>
        <v>17461209.390000001</v>
      </c>
      <c r="I28" s="122" t="s">
        <v>28</v>
      </c>
    </row>
    <row r="29" spans="1:9" ht="21.75" customHeight="1" x14ac:dyDescent="0.15">
      <c r="A29" s="135" t="s">
        <v>33</v>
      </c>
      <c r="B29" s="135"/>
      <c r="C29" s="53" t="s">
        <v>34</v>
      </c>
      <c r="D29" s="15" t="s">
        <v>35</v>
      </c>
      <c r="E29" s="15"/>
      <c r="F29" s="16">
        <v>0</v>
      </c>
      <c r="G29" s="7"/>
      <c r="H29" s="7"/>
      <c r="I29" s="122" t="s">
        <v>28</v>
      </c>
    </row>
    <row r="30" spans="1:9" ht="18.75" customHeight="1" x14ac:dyDescent="0.15">
      <c r="A30" s="135" t="s">
        <v>36</v>
      </c>
      <c r="B30" s="135"/>
      <c r="C30" s="53" t="s">
        <v>37</v>
      </c>
      <c r="D30" s="15" t="s">
        <v>38</v>
      </c>
      <c r="E30" s="15"/>
      <c r="F30" s="52">
        <f>F31+F32+F33</f>
        <v>20698935.239999998</v>
      </c>
      <c r="G30" s="10">
        <f t="shared" ref="G30:H30" si="1">G31+G32+G33</f>
        <v>15368924.039999999</v>
      </c>
      <c r="H30" s="10">
        <f t="shared" si="1"/>
        <v>15508792.630000001</v>
      </c>
      <c r="I30" s="122" t="s">
        <v>28</v>
      </c>
    </row>
    <row r="31" spans="1:9" ht="46.5" customHeight="1" x14ac:dyDescent="0.15">
      <c r="A31" s="135" t="s">
        <v>39</v>
      </c>
      <c r="B31" s="135"/>
      <c r="C31" s="15" t="s">
        <v>40</v>
      </c>
      <c r="D31" s="15" t="s">
        <v>38</v>
      </c>
      <c r="E31" s="15"/>
      <c r="F31" s="54">
        <v>20698935.239999998</v>
      </c>
      <c r="G31" s="7">
        <v>15368924.039999999</v>
      </c>
      <c r="H31" s="7">
        <v>15508792.630000001</v>
      </c>
      <c r="I31" s="122" t="s">
        <v>28</v>
      </c>
    </row>
    <row r="32" spans="1:9" ht="34.5" customHeight="1" x14ac:dyDescent="0.15">
      <c r="A32" s="135" t="s">
        <v>41</v>
      </c>
      <c r="B32" s="135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122" t="s">
        <v>28</v>
      </c>
    </row>
    <row r="33" spans="1:9" ht="21.75" customHeight="1" x14ac:dyDescent="0.15">
      <c r="A33" s="137" t="s">
        <v>263</v>
      </c>
      <c r="B33" s="135"/>
      <c r="C33" s="15">
        <v>1230</v>
      </c>
      <c r="D33" s="15">
        <v>130</v>
      </c>
      <c r="E33" s="15"/>
      <c r="F33" s="54">
        <v>0</v>
      </c>
      <c r="G33" s="7">
        <v>0</v>
      </c>
      <c r="H33" s="7">
        <v>0</v>
      </c>
      <c r="I33" s="121"/>
    </row>
    <row r="34" spans="1:9" ht="19.5" customHeight="1" x14ac:dyDescent="0.15">
      <c r="A34" s="135" t="s">
        <v>43</v>
      </c>
      <c r="B34" s="135"/>
      <c r="C34" s="53" t="s">
        <v>44</v>
      </c>
      <c r="D34" s="15" t="s">
        <v>45</v>
      </c>
      <c r="E34" s="15"/>
      <c r="F34" s="52">
        <v>0</v>
      </c>
      <c r="G34" s="7">
        <v>0</v>
      </c>
      <c r="H34" s="7">
        <v>0</v>
      </c>
      <c r="I34" s="122" t="s">
        <v>28</v>
      </c>
    </row>
    <row r="35" spans="1:9" ht="19.5" customHeight="1" x14ac:dyDescent="0.15">
      <c r="A35" s="135" t="s">
        <v>46</v>
      </c>
      <c r="B35" s="135"/>
      <c r="C35" s="53" t="s">
        <v>47</v>
      </c>
      <c r="D35" s="15" t="s">
        <v>48</v>
      </c>
      <c r="E35" s="15"/>
      <c r="F35" s="52">
        <f t="shared" ref="F35:H35" si="2">F36+F37+F38</f>
        <v>2241236.25</v>
      </c>
      <c r="G35" s="10">
        <f t="shared" si="2"/>
        <v>1922975</v>
      </c>
      <c r="H35" s="10">
        <f t="shared" si="2"/>
        <v>1952416.76</v>
      </c>
      <c r="I35" s="122" t="s">
        <v>28</v>
      </c>
    </row>
    <row r="36" spans="1:9" ht="19.5" customHeight="1" x14ac:dyDescent="0.15">
      <c r="A36" s="135" t="s">
        <v>49</v>
      </c>
      <c r="B36" s="135"/>
      <c r="C36" s="15" t="s">
        <v>50</v>
      </c>
      <c r="D36" s="15" t="s">
        <v>48</v>
      </c>
      <c r="E36" s="15"/>
      <c r="F36" s="54">
        <v>2241236.25</v>
      </c>
      <c r="G36" s="7">
        <v>1922975</v>
      </c>
      <c r="H36" s="7">
        <v>1952416.76</v>
      </c>
      <c r="I36" s="122" t="s">
        <v>28</v>
      </c>
    </row>
    <row r="37" spans="1:9" ht="19.5" customHeight="1" x14ac:dyDescent="0.15">
      <c r="A37" s="135" t="s">
        <v>51</v>
      </c>
      <c r="B37" s="135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122" t="s">
        <v>28</v>
      </c>
    </row>
    <row r="38" spans="1:9" ht="19.5" customHeight="1" x14ac:dyDescent="0.15">
      <c r="A38" s="137" t="s">
        <v>263</v>
      </c>
      <c r="B38" s="135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121"/>
    </row>
    <row r="39" spans="1:9" ht="19.5" customHeight="1" x14ac:dyDescent="0.15">
      <c r="A39" s="135" t="s">
        <v>53</v>
      </c>
      <c r="B39" s="135"/>
      <c r="C39" s="53" t="s">
        <v>54</v>
      </c>
      <c r="D39" s="15" t="s">
        <v>55</v>
      </c>
      <c r="E39" s="15"/>
      <c r="F39" s="52">
        <v>0</v>
      </c>
      <c r="G39" s="7">
        <v>0</v>
      </c>
      <c r="H39" s="7">
        <v>0</v>
      </c>
      <c r="I39" s="122" t="s">
        <v>28</v>
      </c>
    </row>
    <row r="40" spans="1:9" ht="19.5" customHeight="1" x14ac:dyDescent="0.15">
      <c r="A40" s="135" t="s">
        <v>56</v>
      </c>
      <c r="B40" s="135"/>
      <c r="C40" s="53" t="s">
        <v>57</v>
      </c>
      <c r="D40" s="15"/>
      <c r="E40" s="15"/>
      <c r="F40" s="52">
        <v>0</v>
      </c>
      <c r="G40" s="7">
        <v>0</v>
      </c>
      <c r="H40" s="7">
        <v>0</v>
      </c>
      <c r="I40" s="122" t="s">
        <v>28</v>
      </c>
    </row>
    <row r="41" spans="1:9" ht="19.5" customHeight="1" x14ac:dyDescent="0.15">
      <c r="A41" s="135" t="s">
        <v>58</v>
      </c>
      <c r="B41" s="135"/>
      <c r="C41" s="53" t="s">
        <v>59</v>
      </c>
      <c r="D41" s="15" t="s">
        <v>27</v>
      </c>
      <c r="E41" s="15"/>
      <c r="F41" s="52">
        <v>7276</v>
      </c>
      <c r="G41" s="7">
        <v>0</v>
      </c>
      <c r="H41" s="7">
        <v>0</v>
      </c>
      <c r="I41" s="122" t="s">
        <v>28</v>
      </c>
    </row>
    <row r="42" spans="1:9" ht="35.25" customHeight="1" x14ac:dyDescent="0.15">
      <c r="A42" s="135" t="s">
        <v>60</v>
      </c>
      <c r="B42" s="135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122" t="s">
        <v>28</v>
      </c>
    </row>
    <row r="43" spans="1:9" ht="35.25" customHeight="1" x14ac:dyDescent="0.15">
      <c r="A43" s="135" t="s">
        <v>63</v>
      </c>
      <c r="B43" s="135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122" t="s">
        <v>28</v>
      </c>
    </row>
    <row r="44" spans="1:9" ht="22.5" customHeight="1" x14ac:dyDescent="0.15">
      <c r="A44" s="135" t="s">
        <v>65</v>
      </c>
      <c r="B44" s="135"/>
      <c r="C44" s="15" t="s">
        <v>66</v>
      </c>
      <c r="D44" s="15" t="s">
        <v>62</v>
      </c>
      <c r="E44" s="15"/>
      <c r="F44" s="54">
        <v>0</v>
      </c>
      <c r="G44" s="7">
        <v>0</v>
      </c>
      <c r="H44" s="7">
        <v>0</v>
      </c>
      <c r="I44" s="122" t="s">
        <v>28</v>
      </c>
    </row>
    <row r="45" spans="1:9" ht="27.75" customHeight="1" x14ac:dyDescent="0.15">
      <c r="A45" s="135" t="s">
        <v>67</v>
      </c>
      <c r="B45" s="135"/>
      <c r="C45" s="15" t="s">
        <v>68</v>
      </c>
      <c r="D45" s="15" t="s">
        <v>62</v>
      </c>
      <c r="E45" s="15"/>
      <c r="F45" s="54">
        <v>0</v>
      </c>
      <c r="G45" s="7">
        <v>0</v>
      </c>
      <c r="H45" s="7">
        <v>0</v>
      </c>
      <c r="I45" s="122" t="s">
        <v>28</v>
      </c>
    </row>
    <row r="46" spans="1:9" ht="18" customHeight="1" x14ac:dyDescent="0.15">
      <c r="A46" s="135" t="s">
        <v>69</v>
      </c>
      <c r="B46" s="135"/>
      <c r="C46" s="121" t="s">
        <v>70</v>
      </c>
      <c r="D46" s="121" t="s">
        <v>27</v>
      </c>
      <c r="E46" s="121"/>
      <c r="F46" s="10">
        <f>F47+F57+F63+F67+F71+F73</f>
        <v>22997987.490000002</v>
      </c>
      <c r="G46" s="10">
        <f t="shared" ref="G46:H46" si="3">G47+G57+G63+G67+G71+G73</f>
        <v>17291899.039999999</v>
      </c>
      <c r="H46" s="10">
        <f t="shared" si="3"/>
        <v>17461209.390000001</v>
      </c>
      <c r="I46" s="122" t="s">
        <v>28</v>
      </c>
    </row>
    <row r="47" spans="1:9" ht="26.25" customHeight="1" x14ac:dyDescent="0.15">
      <c r="A47" s="135" t="s">
        <v>71</v>
      </c>
      <c r="B47" s="135"/>
      <c r="C47" s="121" t="s">
        <v>72</v>
      </c>
      <c r="D47" s="121" t="s">
        <v>27</v>
      </c>
      <c r="E47" s="121"/>
      <c r="F47" s="10">
        <f>F48+F49+F50+F51+F54+F55+F56</f>
        <v>17148784.57</v>
      </c>
      <c r="G47" s="10">
        <f t="shared" ref="G47:H47" si="4">G48+G49+G50+G51+G54+G55+G56</f>
        <v>13316280.799999999</v>
      </c>
      <c r="H47" s="10">
        <f t="shared" si="4"/>
        <v>13403057.149999999</v>
      </c>
      <c r="I47" s="122" t="s">
        <v>28</v>
      </c>
    </row>
    <row r="48" spans="1:9" ht="24" customHeight="1" x14ac:dyDescent="0.15">
      <c r="A48" s="135" t="s">
        <v>73</v>
      </c>
      <c r="B48" s="135"/>
      <c r="C48" s="121" t="s">
        <v>74</v>
      </c>
      <c r="D48" s="121" t="s">
        <v>75</v>
      </c>
      <c r="E48" s="121"/>
      <c r="F48" s="7">
        <v>13180722.41</v>
      </c>
      <c r="G48" s="7">
        <v>10287517.52</v>
      </c>
      <c r="H48" s="7">
        <v>10356310.859999999</v>
      </c>
      <c r="I48" s="122" t="s">
        <v>28</v>
      </c>
    </row>
    <row r="49" spans="1:9" ht="17.25" customHeight="1" x14ac:dyDescent="0.15">
      <c r="A49" s="135" t="s">
        <v>76</v>
      </c>
      <c r="B49" s="135"/>
      <c r="C49" s="121" t="s">
        <v>77</v>
      </c>
      <c r="D49" s="121" t="s">
        <v>78</v>
      </c>
      <c r="E49" s="121"/>
      <c r="F49" s="7">
        <v>0</v>
      </c>
      <c r="G49" s="7">
        <v>0</v>
      </c>
      <c r="H49" s="7">
        <v>0</v>
      </c>
      <c r="I49" s="122" t="s">
        <v>28</v>
      </c>
    </row>
    <row r="50" spans="1:9" ht="33" customHeight="1" x14ac:dyDescent="0.15">
      <c r="A50" s="135" t="s">
        <v>79</v>
      </c>
      <c r="B50" s="135"/>
      <c r="C50" s="121" t="s">
        <v>80</v>
      </c>
      <c r="D50" s="121" t="s">
        <v>81</v>
      </c>
      <c r="E50" s="121"/>
      <c r="F50" s="7">
        <v>0</v>
      </c>
      <c r="G50" s="7">
        <v>0</v>
      </c>
      <c r="H50" s="7">
        <v>0</v>
      </c>
      <c r="I50" s="122" t="s">
        <v>28</v>
      </c>
    </row>
    <row r="51" spans="1:9" ht="28.5" customHeight="1" x14ac:dyDescent="0.15">
      <c r="A51" s="135" t="s">
        <v>82</v>
      </c>
      <c r="B51" s="135"/>
      <c r="C51" s="121" t="s">
        <v>83</v>
      </c>
      <c r="D51" s="121" t="s">
        <v>84</v>
      </c>
      <c r="E51" s="121"/>
      <c r="F51" s="10">
        <f>F52+F53</f>
        <v>3968062.16</v>
      </c>
      <c r="G51" s="10">
        <f t="shared" ref="G51:H51" si="5">G52+G53</f>
        <v>3028763.28</v>
      </c>
      <c r="H51" s="10">
        <f t="shared" si="5"/>
        <v>3046746.29</v>
      </c>
      <c r="I51" s="122" t="s">
        <v>28</v>
      </c>
    </row>
    <row r="52" spans="1:9" ht="24" customHeight="1" x14ac:dyDescent="0.15">
      <c r="A52" s="135" t="s">
        <v>85</v>
      </c>
      <c r="B52" s="135"/>
      <c r="C52" s="121" t="s">
        <v>86</v>
      </c>
      <c r="D52" s="121" t="s">
        <v>84</v>
      </c>
      <c r="E52" s="121"/>
      <c r="F52" s="7">
        <v>3968062.16</v>
      </c>
      <c r="G52" s="7">
        <v>3028763.28</v>
      </c>
      <c r="H52" s="7">
        <v>3046746.29</v>
      </c>
      <c r="I52" s="122" t="s">
        <v>28</v>
      </c>
    </row>
    <row r="53" spans="1:9" ht="17.25" customHeight="1" x14ac:dyDescent="0.15">
      <c r="A53" s="135" t="s">
        <v>87</v>
      </c>
      <c r="B53" s="135"/>
      <c r="C53" s="121" t="s">
        <v>88</v>
      </c>
      <c r="D53" s="121" t="s">
        <v>84</v>
      </c>
      <c r="E53" s="121"/>
      <c r="F53" s="7">
        <v>0</v>
      </c>
      <c r="G53" s="7">
        <v>0</v>
      </c>
      <c r="H53" s="7">
        <v>0</v>
      </c>
      <c r="I53" s="122" t="s">
        <v>28</v>
      </c>
    </row>
    <row r="54" spans="1:9" ht="24.75" customHeight="1" x14ac:dyDescent="0.15">
      <c r="A54" s="135" t="s">
        <v>89</v>
      </c>
      <c r="B54" s="135"/>
      <c r="C54" s="121" t="s">
        <v>90</v>
      </c>
      <c r="D54" s="121" t="s">
        <v>91</v>
      </c>
      <c r="E54" s="121"/>
      <c r="F54" s="7">
        <v>0</v>
      </c>
      <c r="G54" s="7">
        <v>0</v>
      </c>
      <c r="H54" s="7">
        <v>0</v>
      </c>
      <c r="I54" s="122" t="s">
        <v>28</v>
      </c>
    </row>
    <row r="55" spans="1:9" ht="27" customHeight="1" x14ac:dyDescent="0.15">
      <c r="A55" s="135" t="s">
        <v>92</v>
      </c>
      <c r="B55" s="135"/>
      <c r="C55" s="121" t="s">
        <v>93</v>
      </c>
      <c r="D55" s="121" t="s">
        <v>94</v>
      </c>
      <c r="E55" s="121"/>
      <c r="F55" s="7">
        <v>0</v>
      </c>
      <c r="G55" s="7">
        <v>0</v>
      </c>
      <c r="H55" s="7">
        <v>0</v>
      </c>
      <c r="I55" s="122" t="s">
        <v>28</v>
      </c>
    </row>
    <row r="56" spans="1:9" ht="26.25" customHeight="1" x14ac:dyDescent="0.15">
      <c r="A56" s="135" t="s">
        <v>95</v>
      </c>
      <c r="B56" s="135"/>
      <c r="C56" s="121" t="s">
        <v>96</v>
      </c>
      <c r="D56" s="121" t="s">
        <v>97</v>
      </c>
      <c r="E56" s="121"/>
      <c r="F56" s="7">
        <v>0</v>
      </c>
      <c r="G56" s="7">
        <v>0</v>
      </c>
      <c r="H56" s="7">
        <v>0</v>
      </c>
      <c r="I56" s="122" t="s">
        <v>28</v>
      </c>
    </row>
    <row r="57" spans="1:9" ht="24.75" customHeight="1" x14ac:dyDescent="0.15">
      <c r="A57" s="135" t="s">
        <v>98</v>
      </c>
      <c r="B57" s="135"/>
      <c r="C57" s="121" t="s">
        <v>99</v>
      </c>
      <c r="D57" s="121" t="s">
        <v>100</v>
      </c>
      <c r="E57" s="121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122" t="s">
        <v>28</v>
      </c>
    </row>
    <row r="58" spans="1:9" ht="33.75" customHeight="1" x14ac:dyDescent="0.15">
      <c r="A58" s="135" t="s">
        <v>101</v>
      </c>
      <c r="B58" s="135"/>
      <c r="C58" s="121" t="s">
        <v>102</v>
      </c>
      <c r="D58" s="121" t="s">
        <v>103</v>
      </c>
      <c r="E58" s="121"/>
      <c r="F58" s="7">
        <v>0</v>
      </c>
      <c r="G58" s="7">
        <v>0</v>
      </c>
      <c r="H58" s="7">
        <v>0</v>
      </c>
      <c r="I58" s="122" t="s">
        <v>28</v>
      </c>
    </row>
    <row r="59" spans="1:9" ht="41.25" customHeight="1" x14ac:dyDescent="0.15">
      <c r="A59" s="135" t="s">
        <v>104</v>
      </c>
      <c r="B59" s="135"/>
      <c r="C59" s="121" t="s">
        <v>105</v>
      </c>
      <c r="D59" s="121" t="s">
        <v>106</v>
      </c>
      <c r="E59" s="121"/>
      <c r="F59" s="7">
        <v>0</v>
      </c>
      <c r="G59" s="7">
        <v>0</v>
      </c>
      <c r="H59" s="7">
        <v>0</v>
      </c>
      <c r="I59" s="122" t="s">
        <v>28</v>
      </c>
    </row>
    <row r="60" spans="1:9" ht="33.75" customHeight="1" x14ac:dyDescent="0.15">
      <c r="A60" s="135" t="s">
        <v>107</v>
      </c>
      <c r="B60" s="135"/>
      <c r="C60" s="121" t="s">
        <v>108</v>
      </c>
      <c r="D60" s="121" t="s">
        <v>109</v>
      </c>
      <c r="E60" s="121"/>
      <c r="F60" s="7">
        <v>0</v>
      </c>
      <c r="G60" s="7">
        <v>0</v>
      </c>
      <c r="H60" s="7">
        <v>0</v>
      </c>
      <c r="I60" s="122" t="s">
        <v>28</v>
      </c>
    </row>
    <row r="61" spans="1:9" ht="46.5" customHeight="1" x14ac:dyDescent="0.15">
      <c r="A61" s="135" t="s">
        <v>110</v>
      </c>
      <c r="B61" s="135"/>
      <c r="C61" s="121" t="s">
        <v>111</v>
      </c>
      <c r="D61" s="121" t="s">
        <v>112</v>
      </c>
      <c r="E61" s="121"/>
      <c r="F61" s="7">
        <v>0</v>
      </c>
      <c r="G61" s="7">
        <v>0</v>
      </c>
      <c r="H61" s="7">
        <v>0</v>
      </c>
      <c r="I61" s="122" t="s">
        <v>28</v>
      </c>
    </row>
    <row r="62" spans="1:9" ht="24.75" customHeight="1" x14ac:dyDescent="0.15">
      <c r="A62" s="135" t="s">
        <v>113</v>
      </c>
      <c r="B62" s="135"/>
      <c r="C62" s="121" t="s">
        <v>114</v>
      </c>
      <c r="D62" s="121" t="s">
        <v>115</v>
      </c>
      <c r="E62" s="121"/>
      <c r="F62" s="7">
        <v>0</v>
      </c>
      <c r="G62" s="7">
        <v>0</v>
      </c>
      <c r="H62" s="7">
        <v>0</v>
      </c>
      <c r="I62" s="122" t="s">
        <v>28</v>
      </c>
    </row>
    <row r="63" spans="1:9" ht="19.5" customHeight="1" x14ac:dyDescent="0.15">
      <c r="A63" s="135" t="s">
        <v>116</v>
      </c>
      <c r="B63" s="135"/>
      <c r="C63" s="121" t="s">
        <v>117</v>
      </c>
      <c r="D63" s="121" t="s">
        <v>118</v>
      </c>
      <c r="E63" s="121"/>
      <c r="F63" s="10">
        <f>F64+F65+F66</f>
        <v>78596.78</v>
      </c>
      <c r="G63" s="10">
        <f t="shared" ref="G63:H63" si="7">G64+G65+G66</f>
        <v>23901</v>
      </c>
      <c r="H63" s="10">
        <f t="shared" si="7"/>
        <v>23901</v>
      </c>
      <c r="I63" s="122" t="s">
        <v>28</v>
      </c>
    </row>
    <row r="64" spans="1:9" ht="24" customHeight="1" x14ac:dyDescent="0.15">
      <c r="A64" s="135" t="s">
        <v>119</v>
      </c>
      <c r="B64" s="135"/>
      <c r="C64" s="121" t="s">
        <v>120</v>
      </c>
      <c r="D64" s="121" t="s">
        <v>121</v>
      </c>
      <c r="E64" s="121"/>
      <c r="F64" s="7">
        <v>11342</v>
      </c>
      <c r="G64" s="7">
        <v>19317</v>
      </c>
      <c r="H64" s="7">
        <v>19317</v>
      </c>
      <c r="I64" s="122" t="s">
        <v>28</v>
      </c>
    </row>
    <row r="65" spans="1:9" ht="24" customHeight="1" x14ac:dyDescent="0.15">
      <c r="A65" s="135" t="s">
        <v>122</v>
      </c>
      <c r="B65" s="135"/>
      <c r="C65" s="121" t="s">
        <v>123</v>
      </c>
      <c r="D65" s="121" t="s">
        <v>124</v>
      </c>
      <c r="E65" s="121"/>
      <c r="F65" s="7">
        <v>7084</v>
      </c>
      <c r="G65" s="7">
        <v>4584</v>
      </c>
      <c r="H65" s="7">
        <v>4584</v>
      </c>
      <c r="I65" s="122" t="s">
        <v>28</v>
      </c>
    </row>
    <row r="66" spans="1:9" ht="22.5" customHeight="1" x14ac:dyDescent="0.15">
      <c r="A66" s="135" t="s">
        <v>125</v>
      </c>
      <c r="B66" s="135"/>
      <c r="C66" s="121" t="s">
        <v>126</v>
      </c>
      <c r="D66" s="121" t="s">
        <v>127</v>
      </c>
      <c r="E66" s="121"/>
      <c r="F66" s="7">
        <v>60170.78</v>
      </c>
      <c r="G66" s="7">
        <v>0</v>
      </c>
      <c r="H66" s="7">
        <v>0</v>
      </c>
      <c r="I66" s="122" t="s">
        <v>28</v>
      </c>
    </row>
    <row r="67" spans="1:9" ht="18.75" customHeight="1" x14ac:dyDescent="0.15">
      <c r="A67" s="135" t="s">
        <v>128</v>
      </c>
      <c r="B67" s="135"/>
      <c r="C67" s="121" t="s">
        <v>129</v>
      </c>
      <c r="D67" s="121" t="s">
        <v>27</v>
      </c>
      <c r="E67" s="121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122" t="s">
        <v>28</v>
      </c>
    </row>
    <row r="68" spans="1:9" ht="22.5" customHeight="1" x14ac:dyDescent="0.15">
      <c r="A68" s="135" t="s">
        <v>130</v>
      </c>
      <c r="B68" s="135"/>
      <c r="C68" s="121" t="s">
        <v>131</v>
      </c>
      <c r="D68" s="121" t="s">
        <v>132</v>
      </c>
      <c r="E68" s="121"/>
      <c r="F68" s="7">
        <v>0</v>
      </c>
      <c r="G68" s="7">
        <v>0</v>
      </c>
      <c r="H68" s="7">
        <v>0</v>
      </c>
      <c r="I68" s="122" t="s">
        <v>28</v>
      </c>
    </row>
    <row r="69" spans="1:9" ht="19.5" customHeight="1" x14ac:dyDescent="0.15">
      <c r="A69" s="135" t="s">
        <v>134</v>
      </c>
      <c r="B69" s="135"/>
      <c r="C69" s="121" t="s">
        <v>135</v>
      </c>
      <c r="D69" s="121" t="s">
        <v>136</v>
      </c>
      <c r="E69" s="121"/>
      <c r="F69" s="7">
        <v>0</v>
      </c>
      <c r="G69" s="7">
        <v>0</v>
      </c>
      <c r="H69" s="7">
        <v>0</v>
      </c>
      <c r="I69" s="122" t="s">
        <v>28</v>
      </c>
    </row>
    <row r="70" spans="1:9" ht="27.75" customHeight="1" x14ac:dyDescent="0.15">
      <c r="A70" s="135" t="s">
        <v>137</v>
      </c>
      <c r="B70" s="135"/>
      <c r="C70" s="121" t="s">
        <v>138</v>
      </c>
      <c r="D70" s="121" t="s">
        <v>139</v>
      </c>
      <c r="E70" s="121"/>
      <c r="F70" s="7">
        <v>0</v>
      </c>
      <c r="G70" s="7">
        <v>0</v>
      </c>
      <c r="H70" s="7">
        <v>0</v>
      </c>
      <c r="I70" s="122" t="s">
        <v>28</v>
      </c>
    </row>
    <row r="71" spans="1:9" ht="18" customHeight="1" x14ac:dyDescent="0.15">
      <c r="A71" s="135" t="s">
        <v>140</v>
      </c>
      <c r="B71" s="135"/>
      <c r="C71" s="121" t="s">
        <v>141</v>
      </c>
      <c r="D71" s="121" t="s">
        <v>27</v>
      </c>
      <c r="E71" s="121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122" t="s">
        <v>28</v>
      </c>
    </row>
    <row r="72" spans="1:9" ht="33" customHeight="1" x14ac:dyDescent="0.15">
      <c r="A72" s="135" t="s">
        <v>142</v>
      </c>
      <c r="B72" s="135"/>
      <c r="C72" s="121" t="s">
        <v>143</v>
      </c>
      <c r="D72" s="121" t="s">
        <v>144</v>
      </c>
      <c r="E72" s="121"/>
      <c r="F72" s="7">
        <v>0</v>
      </c>
      <c r="G72" s="7">
        <v>0</v>
      </c>
      <c r="H72" s="7">
        <v>0</v>
      </c>
      <c r="I72" s="122" t="s">
        <v>28</v>
      </c>
    </row>
    <row r="73" spans="1:9" ht="18" customHeight="1" x14ac:dyDescent="0.15">
      <c r="A73" s="146" t="s">
        <v>145</v>
      </c>
      <c r="B73" s="146"/>
      <c r="C73" s="51" t="s">
        <v>146</v>
      </c>
      <c r="D73" s="15" t="s">
        <v>27</v>
      </c>
      <c r="E73" s="15"/>
      <c r="F73" s="52">
        <f>F74+F75+F76+F77+F78+F79</f>
        <v>5770606.1400000006</v>
      </c>
      <c r="G73" s="52">
        <f t="shared" ref="G73:H73" si="10">G74+G75+G76+G77+G78+G79</f>
        <v>3951717.24</v>
      </c>
      <c r="H73" s="52">
        <f t="shared" si="10"/>
        <v>4034251.24</v>
      </c>
      <c r="I73" s="122" t="s">
        <v>28</v>
      </c>
    </row>
    <row r="74" spans="1:9" ht="21.75" customHeight="1" x14ac:dyDescent="0.15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122" t="s">
        <v>28</v>
      </c>
    </row>
    <row r="75" spans="1:9" ht="26.25" customHeight="1" x14ac:dyDescent="0.15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122" t="s">
        <v>28</v>
      </c>
    </row>
    <row r="76" spans="1:9" ht="21.75" customHeight="1" x14ac:dyDescent="0.15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122" t="s">
        <v>28</v>
      </c>
    </row>
    <row r="77" spans="1:9" ht="24" customHeight="1" x14ac:dyDescent="0.15">
      <c r="A77" s="146" t="s">
        <v>156</v>
      </c>
      <c r="B77" s="146"/>
      <c r="C77" s="51" t="s">
        <v>157</v>
      </c>
      <c r="D77" s="51">
        <v>244</v>
      </c>
      <c r="E77" s="15"/>
      <c r="F77" s="16">
        <v>3599823.5</v>
      </c>
      <c r="G77" s="16">
        <v>2186194.64</v>
      </c>
      <c r="H77" s="16">
        <v>2189475.64</v>
      </c>
      <c r="I77" s="122" t="s">
        <v>28</v>
      </c>
    </row>
    <row r="78" spans="1:9" ht="24" customHeight="1" x14ac:dyDescent="0.15">
      <c r="A78" s="147" t="s">
        <v>268</v>
      </c>
      <c r="B78" s="148"/>
      <c r="C78" s="51">
        <v>2660</v>
      </c>
      <c r="D78" s="51">
        <v>247</v>
      </c>
      <c r="E78" s="15"/>
      <c r="F78" s="16">
        <v>2170782.64</v>
      </c>
      <c r="G78" s="16">
        <v>1765522.6</v>
      </c>
      <c r="H78" s="16">
        <v>1844775.6</v>
      </c>
      <c r="I78" s="121"/>
    </row>
    <row r="79" spans="1:9" ht="24" customHeight="1" x14ac:dyDescent="0.15">
      <c r="A79" s="146" t="s">
        <v>158</v>
      </c>
      <c r="B79" s="146"/>
      <c r="C79" s="15" t="s">
        <v>159</v>
      </c>
      <c r="D79" s="15" t="s">
        <v>160</v>
      </c>
      <c r="E79" s="15"/>
      <c r="F79" s="52">
        <f>F80+F81</f>
        <v>0</v>
      </c>
      <c r="G79" s="52">
        <f t="shared" ref="G79:H79" si="11">G80+G81</f>
        <v>0</v>
      </c>
      <c r="H79" s="52">
        <f t="shared" si="11"/>
        <v>0</v>
      </c>
      <c r="I79" s="121"/>
    </row>
    <row r="80" spans="1:9" ht="24" customHeight="1" x14ac:dyDescent="0.15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121"/>
    </row>
    <row r="81" spans="1:9" ht="24" customHeight="1" x14ac:dyDescent="0.15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122" t="s">
        <v>28</v>
      </c>
    </row>
    <row r="82" spans="1:9" ht="36.75" customHeight="1" x14ac:dyDescent="0.15">
      <c r="A82" s="146" t="s">
        <v>167</v>
      </c>
      <c r="B82" s="146"/>
      <c r="C82" s="15" t="s">
        <v>168</v>
      </c>
      <c r="D82" s="15" t="s">
        <v>169</v>
      </c>
      <c r="E82" s="15"/>
      <c r="F82" s="52">
        <f>F83+F84+F85</f>
        <v>0</v>
      </c>
      <c r="G82" s="52">
        <f t="shared" ref="G82:H82" si="12">G83+G84+G85</f>
        <v>0</v>
      </c>
      <c r="H82" s="52">
        <f t="shared" si="12"/>
        <v>0</v>
      </c>
      <c r="I82" s="122" t="s">
        <v>28</v>
      </c>
    </row>
    <row r="83" spans="1:9" ht="21" customHeight="1" x14ac:dyDescent="0.15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122" t="s">
        <v>28</v>
      </c>
    </row>
    <row r="84" spans="1:9" ht="10.5" customHeight="1" x14ac:dyDescent="0.15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122" t="s">
        <v>28</v>
      </c>
    </row>
    <row r="85" spans="1:9" ht="21" customHeight="1" x14ac:dyDescent="0.15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122" t="s">
        <v>28</v>
      </c>
    </row>
    <row r="86" spans="1:9" ht="10.5" customHeight="1" x14ac:dyDescent="0.15">
      <c r="A86" s="146" t="s">
        <v>176</v>
      </c>
      <c r="B86" s="146"/>
      <c r="C86" s="15" t="s">
        <v>177</v>
      </c>
      <c r="D86" s="15" t="s">
        <v>27</v>
      </c>
      <c r="E86" s="15"/>
      <c r="F86" s="52">
        <f>F87+F88+F89+F90</f>
        <v>0</v>
      </c>
      <c r="G86" s="52">
        <f t="shared" ref="G86:H86" si="13">G87+G88+G89+G90</f>
        <v>0</v>
      </c>
      <c r="H86" s="52">
        <f t="shared" si="13"/>
        <v>0</v>
      </c>
      <c r="I86" s="122" t="s">
        <v>28</v>
      </c>
    </row>
    <row r="87" spans="1:9" ht="10.5" customHeight="1" x14ac:dyDescent="0.15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122" t="s">
        <v>28</v>
      </c>
    </row>
    <row r="88" spans="1:9" ht="10.5" customHeight="1" x14ac:dyDescent="0.15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122" t="s">
        <v>28</v>
      </c>
    </row>
    <row r="89" spans="1:9" ht="21" customHeight="1" x14ac:dyDescent="0.15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122" t="s">
        <v>28</v>
      </c>
    </row>
    <row r="90" spans="1:9" ht="31.5" customHeight="1" x14ac:dyDescent="0.15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122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41" t="s">
        <v>186</v>
      </c>
      <c r="B95" s="141" t="s">
        <v>20</v>
      </c>
      <c r="C95" s="141" t="s">
        <v>21</v>
      </c>
      <c r="D95" s="141" t="s">
        <v>187</v>
      </c>
      <c r="E95" s="141" t="s">
        <v>22</v>
      </c>
      <c r="F95" s="141" t="s">
        <v>24</v>
      </c>
      <c r="G95" s="141"/>
      <c r="H95" s="141"/>
    </row>
    <row r="96" spans="1:9" ht="21" x14ac:dyDescent="0.15">
      <c r="A96" s="141"/>
      <c r="B96" s="141"/>
      <c r="C96" s="141"/>
      <c r="D96" s="141"/>
      <c r="E96" s="141"/>
      <c r="F96" s="15" t="s">
        <v>274</v>
      </c>
      <c r="G96" s="15" t="s">
        <v>276</v>
      </c>
      <c r="H96" s="15" t="s">
        <v>278</v>
      </c>
    </row>
    <row r="97" spans="1:8" x14ac:dyDescent="0.15">
      <c r="A97" s="122">
        <v>1</v>
      </c>
      <c r="B97" s="122">
        <v>2</v>
      </c>
      <c r="C97" s="122">
        <v>3</v>
      </c>
      <c r="D97" s="122">
        <v>4</v>
      </c>
      <c r="E97" s="122">
        <v>5</v>
      </c>
      <c r="F97" s="122">
        <v>6</v>
      </c>
      <c r="G97" s="122">
        <v>7</v>
      </c>
      <c r="H97" s="122">
        <v>8</v>
      </c>
    </row>
    <row r="98" spans="1:8" x14ac:dyDescent="0.15">
      <c r="A98" s="122" t="s">
        <v>28</v>
      </c>
      <c r="B98" s="1" t="s">
        <v>188</v>
      </c>
      <c r="C98" s="122" t="s">
        <v>189</v>
      </c>
      <c r="D98" s="122" t="s">
        <v>133</v>
      </c>
      <c r="E98" s="122"/>
      <c r="F98" s="11">
        <f>F99+F100+F101+F104</f>
        <v>5770606.1400000006</v>
      </c>
      <c r="G98" s="11">
        <f>G99+G100+G101+G104</f>
        <v>3951717.24</v>
      </c>
      <c r="H98" s="11">
        <f>H99+H100+H101+H104</f>
        <v>4034251.24</v>
      </c>
    </row>
    <row r="99" spans="1:8" ht="31.5" x14ac:dyDescent="0.15">
      <c r="A99" s="122" t="s">
        <v>190</v>
      </c>
      <c r="B99" s="1" t="s">
        <v>191</v>
      </c>
      <c r="C99" s="122" t="s">
        <v>192</v>
      </c>
      <c r="D99" s="122" t="s">
        <v>133</v>
      </c>
      <c r="E99" s="122"/>
      <c r="F99" s="2"/>
      <c r="G99" s="2"/>
      <c r="H99" s="2"/>
    </row>
    <row r="100" spans="1:8" ht="42" x14ac:dyDescent="0.15">
      <c r="A100" s="122" t="s">
        <v>193</v>
      </c>
      <c r="B100" s="1" t="s">
        <v>194</v>
      </c>
      <c r="C100" s="122" t="s">
        <v>195</v>
      </c>
      <c r="D100" s="122" t="s">
        <v>133</v>
      </c>
      <c r="E100" s="122"/>
      <c r="F100" s="2"/>
      <c r="G100" s="2"/>
      <c r="H100" s="2"/>
    </row>
    <row r="101" spans="1:8" ht="31.5" x14ac:dyDescent="0.15">
      <c r="A101" s="122" t="s">
        <v>196</v>
      </c>
      <c r="B101" s="1" t="s">
        <v>197</v>
      </c>
      <c r="C101" s="122" t="s">
        <v>198</v>
      </c>
      <c r="D101" s="122" t="s">
        <v>133</v>
      </c>
      <c r="E101" s="122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15">
      <c r="A102" s="122" t="s">
        <v>199</v>
      </c>
      <c r="B102" s="1" t="s">
        <v>200</v>
      </c>
      <c r="C102" s="122" t="s">
        <v>201</v>
      </c>
      <c r="D102" s="122" t="s">
        <v>133</v>
      </c>
      <c r="E102" s="122"/>
      <c r="F102" s="2"/>
      <c r="G102" s="2"/>
      <c r="H102" s="2"/>
    </row>
    <row r="103" spans="1:8" x14ac:dyDescent="0.15">
      <c r="A103" s="122" t="s">
        <v>202</v>
      </c>
      <c r="B103" s="1" t="s">
        <v>203</v>
      </c>
      <c r="C103" s="122" t="s">
        <v>204</v>
      </c>
      <c r="D103" s="122" t="s">
        <v>133</v>
      </c>
      <c r="E103" s="122"/>
      <c r="F103" s="2"/>
      <c r="G103" s="2"/>
      <c r="H103" s="2"/>
    </row>
    <row r="104" spans="1:8" ht="42" x14ac:dyDescent="0.15">
      <c r="A104" s="122" t="s">
        <v>205</v>
      </c>
      <c r="B104" s="1" t="s">
        <v>206</v>
      </c>
      <c r="C104" s="122" t="s">
        <v>207</v>
      </c>
      <c r="D104" s="122" t="s">
        <v>133</v>
      </c>
      <c r="E104" s="122"/>
      <c r="F104" s="11">
        <f>F105+F108+F111+F112+F115</f>
        <v>5770606.1400000006</v>
      </c>
      <c r="G104" s="11">
        <f t="shared" ref="G104:H104" si="15">G105+G108+G111+G112+G115</f>
        <v>3951717.24</v>
      </c>
      <c r="H104" s="11">
        <f t="shared" si="15"/>
        <v>4034251.24</v>
      </c>
    </row>
    <row r="105" spans="1:8" ht="31.5" x14ac:dyDescent="0.15">
      <c r="A105" s="122" t="s">
        <v>208</v>
      </c>
      <c r="B105" s="1" t="s">
        <v>209</v>
      </c>
      <c r="C105" s="122" t="s">
        <v>210</v>
      </c>
      <c r="D105" s="122" t="s">
        <v>133</v>
      </c>
      <c r="E105" s="122"/>
      <c r="F105" s="11">
        <f>F106+F107</f>
        <v>5770606.1400000006</v>
      </c>
      <c r="G105" s="11">
        <f t="shared" ref="G105:H105" si="16">G106+G107</f>
        <v>3951717.24</v>
      </c>
      <c r="H105" s="11">
        <f t="shared" si="16"/>
        <v>4034251.24</v>
      </c>
    </row>
    <row r="106" spans="1:8" x14ac:dyDescent="0.15">
      <c r="A106" s="122" t="s">
        <v>211</v>
      </c>
      <c r="B106" s="1" t="s">
        <v>200</v>
      </c>
      <c r="C106" s="122" t="s">
        <v>212</v>
      </c>
      <c r="D106" s="122" t="s">
        <v>133</v>
      </c>
      <c r="E106" s="122"/>
      <c r="F106" s="16">
        <f>F73</f>
        <v>5770606.1400000006</v>
      </c>
      <c r="G106" s="16">
        <f>G73</f>
        <v>3951717.24</v>
      </c>
      <c r="H106" s="16">
        <f>H73</f>
        <v>4034251.24</v>
      </c>
    </row>
    <row r="107" spans="1:8" x14ac:dyDescent="0.15">
      <c r="A107" s="122" t="s">
        <v>213</v>
      </c>
      <c r="B107" s="1" t="s">
        <v>203</v>
      </c>
      <c r="C107" s="122" t="s">
        <v>214</v>
      </c>
      <c r="D107" s="122" t="s">
        <v>133</v>
      </c>
      <c r="E107" s="122"/>
      <c r="F107" s="2"/>
      <c r="G107" s="2"/>
      <c r="H107" s="2"/>
    </row>
    <row r="108" spans="1:8" ht="31.5" x14ac:dyDescent="0.15">
      <c r="A108" s="122" t="s">
        <v>215</v>
      </c>
      <c r="B108" s="1" t="s">
        <v>216</v>
      </c>
      <c r="C108" s="122" t="s">
        <v>217</v>
      </c>
      <c r="D108" s="122" t="s">
        <v>133</v>
      </c>
      <c r="E108" s="122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122" t="s">
        <v>218</v>
      </c>
      <c r="B109" s="1" t="s">
        <v>200</v>
      </c>
      <c r="C109" s="122" t="s">
        <v>219</v>
      </c>
      <c r="D109" s="122" t="s">
        <v>133</v>
      </c>
      <c r="E109" s="122"/>
      <c r="F109" s="2"/>
      <c r="G109" s="2"/>
      <c r="H109" s="2"/>
    </row>
    <row r="110" spans="1:8" x14ac:dyDescent="0.15">
      <c r="A110" s="122" t="s">
        <v>220</v>
      </c>
      <c r="B110" s="1" t="s">
        <v>203</v>
      </c>
      <c r="C110" s="122" t="s">
        <v>221</v>
      </c>
      <c r="D110" s="122" t="s">
        <v>133</v>
      </c>
      <c r="E110" s="122"/>
      <c r="F110" s="2"/>
      <c r="G110" s="2"/>
      <c r="H110" s="2"/>
    </row>
    <row r="111" spans="1:8" ht="21" x14ac:dyDescent="0.15">
      <c r="A111" s="122" t="s">
        <v>222</v>
      </c>
      <c r="B111" s="1" t="s">
        <v>223</v>
      </c>
      <c r="C111" s="122" t="s">
        <v>224</v>
      </c>
      <c r="D111" s="122" t="s">
        <v>133</v>
      </c>
      <c r="E111" s="122"/>
      <c r="F111" s="2"/>
      <c r="G111" s="2"/>
      <c r="H111" s="2"/>
    </row>
    <row r="112" spans="1:8" x14ac:dyDescent="0.15">
      <c r="A112" s="122" t="s">
        <v>225</v>
      </c>
      <c r="B112" s="1" t="s">
        <v>226</v>
      </c>
      <c r="C112" s="122" t="s">
        <v>227</v>
      </c>
      <c r="D112" s="122" t="s">
        <v>133</v>
      </c>
      <c r="E112" s="122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122" t="s">
        <v>228</v>
      </c>
      <c r="B113" s="1" t="s">
        <v>200</v>
      </c>
      <c r="C113" s="122" t="s">
        <v>229</v>
      </c>
      <c r="D113" s="122" t="s">
        <v>133</v>
      </c>
      <c r="E113" s="122"/>
      <c r="F113" s="2"/>
      <c r="G113" s="2"/>
      <c r="H113" s="2"/>
    </row>
    <row r="114" spans="1:8" x14ac:dyDescent="0.15">
      <c r="A114" s="122" t="s">
        <v>230</v>
      </c>
      <c r="B114" s="1" t="s">
        <v>203</v>
      </c>
      <c r="C114" s="122" t="s">
        <v>231</v>
      </c>
      <c r="D114" s="122" t="s">
        <v>133</v>
      </c>
      <c r="E114" s="122"/>
      <c r="F114" s="2"/>
      <c r="G114" s="2"/>
      <c r="H114" s="2"/>
    </row>
    <row r="115" spans="1:8" x14ac:dyDescent="0.15">
      <c r="A115" s="122" t="s">
        <v>232</v>
      </c>
      <c r="B115" s="1" t="s">
        <v>233</v>
      </c>
      <c r="C115" s="122" t="s">
        <v>234</v>
      </c>
      <c r="D115" s="122" t="s">
        <v>133</v>
      </c>
      <c r="E115" s="122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122" t="s">
        <v>235</v>
      </c>
      <c r="B116" s="1" t="s">
        <v>200</v>
      </c>
      <c r="C116" s="122" t="s">
        <v>236</v>
      </c>
      <c r="D116" s="122" t="s">
        <v>133</v>
      </c>
      <c r="E116" s="122"/>
      <c r="F116" s="2"/>
      <c r="G116" s="2"/>
      <c r="H116" s="2"/>
    </row>
    <row r="117" spans="1:8" x14ac:dyDescent="0.15">
      <c r="A117" s="122" t="s">
        <v>237</v>
      </c>
      <c r="B117" s="1" t="s">
        <v>203</v>
      </c>
      <c r="C117" s="122" t="s">
        <v>238</v>
      </c>
      <c r="D117" s="122" t="s">
        <v>133</v>
      </c>
      <c r="E117" s="122"/>
      <c r="F117" s="2"/>
      <c r="G117" s="2"/>
      <c r="H117" s="2"/>
    </row>
    <row r="118" spans="1:8" ht="42" x14ac:dyDescent="0.15">
      <c r="A118" s="122" t="s">
        <v>239</v>
      </c>
      <c r="B118" s="1" t="s">
        <v>240</v>
      </c>
      <c r="C118" s="122" t="s">
        <v>241</v>
      </c>
      <c r="D118" s="122" t="s">
        <v>133</v>
      </c>
      <c r="E118" s="122"/>
      <c r="F118" s="11">
        <f>F119+F120+F121</f>
        <v>5770606.1400000006</v>
      </c>
      <c r="G118" s="11">
        <f t="shared" ref="G118:H118" si="20">G119+G120+G121</f>
        <v>3951717.24</v>
      </c>
      <c r="H118" s="11">
        <f t="shared" si="20"/>
        <v>4034251.24</v>
      </c>
    </row>
    <row r="119" spans="1:8" x14ac:dyDescent="0.15">
      <c r="A119" s="122" t="s">
        <v>242</v>
      </c>
      <c r="B119" s="1" t="s">
        <v>243</v>
      </c>
      <c r="C119" s="122" t="s">
        <v>244</v>
      </c>
      <c r="D119" s="15">
        <v>2024</v>
      </c>
      <c r="E119" s="122"/>
      <c r="F119" s="7">
        <f>F104</f>
        <v>5770606.1400000006</v>
      </c>
      <c r="G119" s="7">
        <f t="shared" ref="G119:H119" si="21">G104</f>
        <v>3951717.24</v>
      </c>
      <c r="H119" s="7">
        <f t="shared" si="21"/>
        <v>4034251.24</v>
      </c>
    </row>
    <row r="120" spans="1:8" x14ac:dyDescent="0.15">
      <c r="A120" s="122" t="s">
        <v>245</v>
      </c>
      <c r="B120" s="1" t="s">
        <v>243</v>
      </c>
      <c r="C120" s="122" t="s">
        <v>246</v>
      </c>
      <c r="D120" s="15">
        <v>2025</v>
      </c>
      <c r="E120" s="122"/>
      <c r="F120" s="2"/>
      <c r="G120" s="2"/>
      <c r="H120" s="2"/>
    </row>
    <row r="121" spans="1:8" x14ac:dyDescent="0.15">
      <c r="A121" s="122" t="s">
        <v>247</v>
      </c>
      <c r="B121" s="1" t="s">
        <v>243</v>
      </c>
      <c r="C121" s="122" t="s">
        <v>248</v>
      </c>
      <c r="D121" s="15">
        <v>2026</v>
      </c>
      <c r="E121" s="122"/>
      <c r="F121" s="2"/>
      <c r="G121" s="2"/>
      <c r="H121" s="2"/>
    </row>
    <row r="122" spans="1:8" ht="42" x14ac:dyDescent="0.15">
      <c r="A122" s="122" t="s">
        <v>249</v>
      </c>
      <c r="B122" s="1" t="s">
        <v>250</v>
      </c>
      <c r="C122" s="122" t="s">
        <v>251</v>
      </c>
      <c r="D122" s="15" t="s">
        <v>133</v>
      </c>
      <c r="E122" s="122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122" t="s">
        <v>252</v>
      </c>
      <c r="B123" s="1" t="s">
        <v>243</v>
      </c>
      <c r="C123" s="122" t="s">
        <v>253</v>
      </c>
      <c r="D123" s="15">
        <v>2024</v>
      </c>
      <c r="E123" s="122"/>
      <c r="F123" s="2"/>
      <c r="G123" s="2"/>
      <c r="H123" s="2"/>
    </row>
    <row r="124" spans="1:8" x14ac:dyDescent="0.15">
      <c r="A124" s="122" t="s">
        <v>254</v>
      </c>
      <c r="B124" s="1" t="s">
        <v>243</v>
      </c>
      <c r="C124" s="122" t="s">
        <v>255</v>
      </c>
      <c r="D124" s="15">
        <v>2025</v>
      </c>
      <c r="E124" s="122"/>
      <c r="F124" s="2"/>
      <c r="G124" s="2"/>
      <c r="H124" s="2"/>
    </row>
    <row r="125" spans="1:8" x14ac:dyDescent="0.15">
      <c r="A125" s="122" t="s">
        <v>256</v>
      </c>
      <c r="B125" s="1" t="s">
        <v>243</v>
      </c>
      <c r="C125" s="122" t="s">
        <v>257</v>
      </c>
      <c r="D125" s="15">
        <v>2026</v>
      </c>
      <c r="E125" s="122"/>
      <c r="F125" s="2"/>
      <c r="G125" s="2"/>
      <c r="H125" s="2"/>
    </row>
    <row r="127" spans="1:8" x14ac:dyDescent="0.15">
      <c r="A127" s="143" t="s">
        <v>258</v>
      </c>
      <c r="B127" s="143"/>
      <c r="C127" s="144" t="s">
        <v>270</v>
      </c>
      <c r="D127" s="145"/>
      <c r="E127" s="126"/>
      <c r="F127" s="144" t="s">
        <v>272</v>
      </c>
      <c r="G127" s="145"/>
    </row>
    <row r="128" spans="1:8" x14ac:dyDescent="0.15">
      <c r="C128" s="142" t="s">
        <v>259</v>
      </c>
      <c r="D128" s="142"/>
      <c r="E128" s="123" t="s">
        <v>2</v>
      </c>
      <c r="F128" s="142" t="s">
        <v>3</v>
      </c>
      <c r="G128" s="142"/>
    </row>
    <row r="130" spans="1:7" x14ac:dyDescent="0.15">
      <c r="A130" s="143" t="s">
        <v>260</v>
      </c>
      <c r="B130" s="143"/>
      <c r="C130" s="144" t="s">
        <v>265</v>
      </c>
      <c r="D130" s="145"/>
      <c r="E130" s="125" t="s">
        <v>269</v>
      </c>
      <c r="F130" s="144" t="s">
        <v>266</v>
      </c>
      <c r="G130" s="145"/>
    </row>
    <row r="131" spans="1:7" ht="21" x14ac:dyDescent="0.15">
      <c r="C131" s="142" t="s">
        <v>259</v>
      </c>
      <c r="D131" s="142"/>
      <c r="E131" s="123" t="s">
        <v>261</v>
      </c>
      <c r="F131" s="142" t="s">
        <v>262</v>
      </c>
      <c r="G131" s="142"/>
    </row>
    <row r="132" spans="1:7" ht="10.5" customHeight="1" x14ac:dyDescent="0.15">
      <c r="A132" s="127" t="s">
        <v>324</v>
      </c>
      <c r="B132" s="127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6EC14-A378-4614-87A2-6E1E6CBEFCF1}">
  <sheetPr>
    <pageSetUpPr fitToPage="1"/>
  </sheetPr>
  <dimension ref="A1:I134"/>
  <sheetViews>
    <sheetView topLeftCell="A37" workbookViewId="0">
      <selection activeCell="F32" sqref="F32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32" t="s">
        <v>275</v>
      </c>
      <c r="H3" s="132"/>
      <c r="I3" s="132"/>
    </row>
    <row r="4" spans="2:9" ht="15" customHeight="1" x14ac:dyDescent="0.15">
      <c r="G4" s="133" t="s">
        <v>1</v>
      </c>
      <c r="H4" s="133"/>
      <c r="I4" s="133"/>
    </row>
    <row r="5" spans="2:9" ht="18" customHeight="1" x14ac:dyDescent="0.15">
      <c r="G5" s="27"/>
      <c r="H5" s="132" t="s">
        <v>273</v>
      </c>
      <c r="I5" s="132"/>
    </row>
    <row r="6" spans="2:9" ht="15" customHeight="1" x14ac:dyDescent="0.15">
      <c r="G6" s="28" t="s">
        <v>2</v>
      </c>
      <c r="H6" s="133" t="s">
        <v>3</v>
      </c>
      <c r="I6" s="133"/>
    </row>
    <row r="7" spans="2:9" ht="30" customHeight="1" x14ac:dyDescent="0.15">
      <c r="G7" s="127" t="s">
        <v>283</v>
      </c>
      <c r="H7" s="127"/>
      <c r="I7" s="127"/>
    </row>
    <row r="8" spans="2:9" ht="20.100000000000001" customHeight="1" x14ac:dyDescent="0.15">
      <c r="G8" s="127" t="s">
        <v>4</v>
      </c>
      <c r="H8" s="127"/>
      <c r="I8" s="127"/>
    </row>
    <row r="9" spans="2:9" ht="9.75" customHeight="1" x14ac:dyDescent="0.15"/>
    <row r="10" spans="2:9" ht="20.25" customHeight="1" x14ac:dyDescent="0.15">
      <c r="B10" s="128" t="s">
        <v>5</v>
      </c>
      <c r="C10" s="128"/>
      <c r="D10" s="128"/>
      <c r="E10" s="128"/>
      <c r="F10" s="128"/>
      <c r="G10" s="128"/>
      <c r="H10" s="12"/>
      <c r="I10" s="12"/>
    </row>
    <row r="11" spans="2:9" ht="30" customHeight="1" x14ac:dyDescent="0.15">
      <c r="B11" s="128" t="s">
        <v>280</v>
      </c>
      <c r="C11" s="128"/>
      <c r="D11" s="128"/>
      <c r="E11" s="128"/>
      <c r="F11" s="128"/>
      <c r="G11" s="12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9" t="s">
        <v>284</v>
      </c>
      <c r="E13" s="129"/>
      <c r="F13" s="129"/>
      <c r="G13" s="14" t="s">
        <v>8</v>
      </c>
      <c r="H13" s="15" t="s">
        <v>285</v>
      </c>
      <c r="I13" s="15"/>
    </row>
    <row r="14" spans="2:9" ht="18.75" customHeight="1" x14ac:dyDescent="0.15">
      <c r="G14" s="32" t="s">
        <v>9</v>
      </c>
      <c r="H14" s="6">
        <v>52302592</v>
      </c>
      <c r="I14" s="30"/>
    </row>
    <row r="15" spans="2:9" ht="26.25" customHeight="1" x14ac:dyDescent="0.15">
      <c r="B15" s="4" t="s">
        <v>10</v>
      </c>
      <c r="C15" s="130" t="s">
        <v>264</v>
      </c>
      <c r="D15" s="130"/>
      <c r="E15" s="130"/>
      <c r="F15" s="130"/>
      <c r="G15" s="32" t="s">
        <v>11</v>
      </c>
      <c r="H15" s="6">
        <v>504</v>
      </c>
      <c r="I15" s="30"/>
    </row>
    <row r="16" spans="2:9" ht="18.75" customHeight="1" x14ac:dyDescent="0.15">
      <c r="G16" s="32" t="s">
        <v>9</v>
      </c>
      <c r="H16" s="8">
        <v>52320520</v>
      </c>
      <c r="I16" s="30"/>
    </row>
    <row r="17" spans="1:9" ht="18.75" customHeight="1" x14ac:dyDescent="0.15">
      <c r="G17" s="32" t="s">
        <v>12</v>
      </c>
      <c r="H17" s="6">
        <v>5512004529</v>
      </c>
      <c r="I17" s="30"/>
    </row>
    <row r="18" spans="1:9" ht="30.75" customHeight="1" x14ac:dyDescent="0.15">
      <c r="B18" s="4" t="s">
        <v>13</v>
      </c>
      <c r="C18" s="130" t="s">
        <v>271</v>
      </c>
      <c r="D18" s="130"/>
      <c r="E18" s="130"/>
      <c r="F18" s="130"/>
      <c r="G18" s="32" t="s">
        <v>14</v>
      </c>
      <c r="H18" s="6">
        <v>551201001</v>
      </c>
      <c r="I18" s="30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32" t="s">
        <v>17</v>
      </c>
      <c r="H19" s="30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6" t="s">
        <v>20</v>
      </c>
      <c r="B23" s="136"/>
      <c r="C23" s="134" t="s">
        <v>21</v>
      </c>
      <c r="D23" s="134" t="s">
        <v>22</v>
      </c>
      <c r="E23" s="134" t="s">
        <v>23</v>
      </c>
      <c r="F23" s="134" t="s">
        <v>24</v>
      </c>
      <c r="G23" s="134"/>
      <c r="H23" s="134"/>
    </row>
    <row r="24" spans="1:9" ht="27" customHeight="1" x14ac:dyDescent="0.15">
      <c r="A24" s="136"/>
      <c r="B24" s="136"/>
      <c r="C24" s="134"/>
      <c r="D24" s="134"/>
      <c r="E24" s="134"/>
      <c r="F24" s="15" t="s">
        <v>274</v>
      </c>
      <c r="G24" s="15" t="s">
        <v>276</v>
      </c>
      <c r="H24" s="15" t="s">
        <v>278</v>
      </c>
    </row>
    <row r="25" spans="1:9" ht="16.5" customHeight="1" x14ac:dyDescent="0.15">
      <c r="A25" s="134">
        <v>1</v>
      </c>
      <c r="B25" s="134"/>
      <c r="C25" s="29">
        <v>2</v>
      </c>
      <c r="D25" s="29">
        <v>3</v>
      </c>
      <c r="E25" s="29">
        <v>4</v>
      </c>
      <c r="F25" s="29">
        <v>5</v>
      </c>
      <c r="G25" s="29">
        <v>6</v>
      </c>
      <c r="H25" s="29">
        <v>7</v>
      </c>
    </row>
    <row r="26" spans="1:9" ht="16.5" customHeight="1" x14ac:dyDescent="0.15">
      <c r="A26" s="135" t="s">
        <v>25</v>
      </c>
      <c r="B26" s="135"/>
      <c r="C26" s="29" t="s">
        <v>26</v>
      </c>
      <c r="D26" s="29" t="s">
        <v>27</v>
      </c>
      <c r="E26" s="29" t="s">
        <v>27</v>
      </c>
      <c r="F26" s="10">
        <v>57816</v>
      </c>
      <c r="G26" s="7">
        <v>0</v>
      </c>
      <c r="H26" s="7">
        <v>0</v>
      </c>
      <c r="I26" s="30" t="s">
        <v>28</v>
      </c>
    </row>
    <row r="27" spans="1:9" ht="16.5" customHeight="1" x14ac:dyDescent="0.15">
      <c r="A27" s="135" t="s">
        <v>29</v>
      </c>
      <c r="B27" s="135"/>
      <c r="C27" s="29" t="s">
        <v>30</v>
      </c>
      <c r="D27" s="29" t="s">
        <v>27</v>
      </c>
      <c r="E27" s="29" t="s">
        <v>27</v>
      </c>
      <c r="F27" s="7">
        <v>0</v>
      </c>
      <c r="G27" s="7">
        <v>0</v>
      </c>
      <c r="H27" s="7">
        <v>0</v>
      </c>
      <c r="I27" s="30" t="s">
        <v>28</v>
      </c>
    </row>
    <row r="28" spans="1:9" ht="16.5" customHeight="1" x14ac:dyDescent="0.15">
      <c r="A28" s="135" t="s">
        <v>31</v>
      </c>
      <c r="B28" s="135"/>
      <c r="C28" s="29" t="s">
        <v>32</v>
      </c>
      <c r="D28" s="29"/>
      <c r="E28" s="29"/>
      <c r="F28" s="10">
        <f>F29+F30+F34+F35+F39+F40</f>
        <v>17941708.84</v>
      </c>
      <c r="G28" s="10">
        <f t="shared" ref="G28:H28" si="0">G29+G30+G34+G35+G39+G40</f>
        <v>15992844.24</v>
      </c>
      <c r="H28" s="10">
        <f t="shared" si="0"/>
        <v>15176998.24</v>
      </c>
      <c r="I28" s="30" t="s">
        <v>28</v>
      </c>
    </row>
    <row r="29" spans="1:9" ht="21.75" customHeight="1" x14ac:dyDescent="0.15">
      <c r="A29" s="135" t="s">
        <v>33</v>
      </c>
      <c r="B29" s="135"/>
      <c r="C29" s="29" t="s">
        <v>34</v>
      </c>
      <c r="D29" s="29" t="s">
        <v>35</v>
      </c>
      <c r="E29" s="29"/>
      <c r="F29" s="7"/>
      <c r="G29" s="7"/>
      <c r="H29" s="7"/>
      <c r="I29" s="30" t="s">
        <v>28</v>
      </c>
    </row>
    <row r="30" spans="1:9" ht="18.75" customHeight="1" x14ac:dyDescent="0.15">
      <c r="A30" s="135" t="s">
        <v>36</v>
      </c>
      <c r="B30" s="135"/>
      <c r="C30" s="29" t="s">
        <v>37</v>
      </c>
      <c r="D30" s="29" t="s">
        <v>38</v>
      </c>
      <c r="E30" s="29"/>
      <c r="F30" s="10">
        <f>F31+F32+F33</f>
        <v>17043328.84</v>
      </c>
      <c r="G30" s="10">
        <f t="shared" ref="G30:H30" si="1">G31+G32+G33</f>
        <v>15094464.24</v>
      </c>
      <c r="H30" s="10">
        <f t="shared" si="1"/>
        <v>15176998.24</v>
      </c>
      <c r="I30" s="30" t="s">
        <v>28</v>
      </c>
    </row>
    <row r="31" spans="1:9" ht="46.5" customHeight="1" x14ac:dyDescent="0.15">
      <c r="A31" s="135" t="s">
        <v>39</v>
      </c>
      <c r="B31" s="135"/>
      <c r="C31" s="29" t="s">
        <v>40</v>
      </c>
      <c r="D31" s="29" t="s">
        <v>38</v>
      </c>
      <c r="E31" s="29"/>
      <c r="F31" s="7">
        <v>16443328.84</v>
      </c>
      <c r="G31" s="7">
        <v>15094464.24</v>
      </c>
      <c r="H31" s="7">
        <v>15176998.24</v>
      </c>
      <c r="I31" s="30" t="s">
        <v>28</v>
      </c>
    </row>
    <row r="32" spans="1:9" ht="34.5" customHeight="1" x14ac:dyDescent="0.15">
      <c r="A32" s="135" t="s">
        <v>41</v>
      </c>
      <c r="B32" s="135"/>
      <c r="C32" s="29" t="s">
        <v>42</v>
      </c>
      <c r="D32" s="29" t="s">
        <v>38</v>
      </c>
      <c r="E32" s="29"/>
      <c r="F32" s="7">
        <v>0</v>
      </c>
      <c r="G32" s="7">
        <v>0</v>
      </c>
      <c r="H32" s="7">
        <v>0</v>
      </c>
      <c r="I32" s="30" t="s">
        <v>28</v>
      </c>
    </row>
    <row r="33" spans="1:9" ht="21.75" customHeight="1" x14ac:dyDescent="0.15">
      <c r="A33" s="137" t="s">
        <v>263</v>
      </c>
      <c r="B33" s="135"/>
      <c r="C33" s="29">
        <v>1230</v>
      </c>
      <c r="D33" s="29"/>
      <c r="E33" s="29"/>
      <c r="F33" s="7">
        <v>600000</v>
      </c>
      <c r="G33" s="7">
        <v>0</v>
      </c>
      <c r="H33" s="7">
        <v>0</v>
      </c>
      <c r="I33" s="29"/>
    </row>
    <row r="34" spans="1:9" ht="19.5" customHeight="1" x14ac:dyDescent="0.15">
      <c r="A34" s="135" t="s">
        <v>43</v>
      </c>
      <c r="B34" s="135"/>
      <c r="C34" s="29" t="s">
        <v>44</v>
      </c>
      <c r="D34" s="29" t="s">
        <v>45</v>
      </c>
      <c r="E34" s="29"/>
      <c r="F34" s="7">
        <v>0</v>
      </c>
      <c r="G34" s="7">
        <v>0</v>
      </c>
      <c r="H34" s="7">
        <v>0</v>
      </c>
      <c r="I34" s="30" t="s">
        <v>28</v>
      </c>
    </row>
    <row r="35" spans="1:9" ht="19.5" customHeight="1" x14ac:dyDescent="0.15">
      <c r="A35" s="135" t="s">
        <v>46</v>
      </c>
      <c r="B35" s="135"/>
      <c r="C35" s="29" t="s">
        <v>47</v>
      </c>
      <c r="D35" s="29" t="s">
        <v>48</v>
      </c>
      <c r="E35" s="29"/>
      <c r="F35" s="10">
        <f>F36+F37+F38</f>
        <v>898380</v>
      </c>
      <c r="G35" s="10">
        <f t="shared" ref="G35:H35" si="2">G36+G37+G38</f>
        <v>898380</v>
      </c>
      <c r="H35" s="10">
        <f t="shared" si="2"/>
        <v>0</v>
      </c>
      <c r="I35" s="30" t="s">
        <v>28</v>
      </c>
    </row>
    <row r="36" spans="1:9" ht="19.5" customHeight="1" x14ac:dyDescent="0.15">
      <c r="A36" s="135" t="s">
        <v>49</v>
      </c>
      <c r="B36" s="135"/>
      <c r="C36" s="29" t="s">
        <v>50</v>
      </c>
      <c r="D36" s="29" t="s">
        <v>48</v>
      </c>
      <c r="E36" s="29"/>
      <c r="F36" s="7">
        <v>898380</v>
      </c>
      <c r="G36" s="7">
        <v>898380</v>
      </c>
      <c r="H36" s="7">
        <v>0</v>
      </c>
      <c r="I36" s="30" t="s">
        <v>28</v>
      </c>
    </row>
    <row r="37" spans="1:9" ht="19.5" customHeight="1" x14ac:dyDescent="0.15">
      <c r="A37" s="135" t="s">
        <v>51</v>
      </c>
      <c r="B37" s="135"/>
      <c r="C37" s="29" t="s">
        <v>52</v>
      </c>
      <c r="D37" s="29" t="s">
        <v>48</v>
      </c>
      <c r="E37" s="29"/>
      <c r="F37" s="7">
        <v>0</v>
      </c>
      <c r="G37" s="7">
        <v>0</v>
      </c>
      <c r="H37" s="7">
        <v>0</v>
      </c>
      <c r="I37" s="30" t="s">
        <v>28</v>
      </c>
    </row>
    <row r="38" spans="1:9" ht="19.5" customHeight="1" x14ac:dyDescent="0.15">
      <c r="A38" s="137" t="s">
        <v>263</v>
      </c>
      <c r="B38" s="135"/>
      <c r="C38" s="29">
        <v>1430</v>
      </c>
      <c r="D38" s="29"/>
      <c r="E38" s="29"/>
      <c r="F38" s="7">
        <v>0</v>
      </c>
      <c r="G38" s="7">
        <v>0</v>
      </c>
      <c r="H38" s="7">
        <v>0</v>
      </c>
      <c r="I38" s="29"/>
    </row>
    <row r="39" spans="1:9" ht="19.5" customHeight="1" x14ac:dyDescent="0.15">
      <c r="A39" s="135" t="s">
        <v>53</v>
      </c>
      <c r="B39" s="135"/>
      <c r="C39" s="29" t="s">
        <v>54</v>
      </c>
      <c r="D39" s="29" t="s">
        <v>55</v>
      </c>
      <c r="E39" s="29"/>
      <c r="F39" s="7">
        <v>0</v>
      </c>
      <c r="G39" s="7">
        <v>0</v>
      </c>
      <c r="H39" s="7">
        <v>0</v>
      </c>
      <c r="I39" s="30" t="s">
        <v>28</v>
      </c>
    </row>
    <row r="40" spans="1:9" ht="19.5" customHeight="1" x14ac:dyDescent="0.15">
      <c r="A40" s="135" t="s">
        <v>56</v>
      </c>
      <c r="B40" s="135"/>
      <c r="C40" s="29" t="s">
        <v>57</v>
      </c>
      <c r="D40" s="29"/>
      <c r="E40" s="29"/>
      <c r="F40" s="7">
        <v>0</v>
      </c>
      <c r="G40" s="7">
        <v>0</v>
      </c>
      <c r="H40" s="7">
        <v>0</v>
      </c>
      <c r="I40" s="30" t="s">
        <v>28</v>
      </c>
    </row>
    <row r="41" spans="1:9" ht="19.5" customHeight="1" x14ac:dyDescent="0.15">
      <c r="A41" s="135" t="s">
        <v>58</v>
      </c>
      <c r="B41" s="135"/>
      <c r="C41" s="29" t="s">
        <v>59</v>
      </c>
      <c r="D41" s="29" t="s">
        <v>27</v>
      </c>
      <c r="E41" s="29"/>
      <c r="F41" s="7">
        <v>0</v>
      </c>
      <c r="G41" s="7">
        <v>0</v>
      </c>
      <c r="H41" s="7">
        <v>0</v>
      </c>
      <c r="I41" s="30" t="s">
        <v>28</v>
      </c>
    </row>
    <row r="42" spans="1:9" ht="35.25" customHeight="1" x14ac:dyDescent="0.15">
      <c r="A42" s="135" t="s">
        <v>60</v>
      </c>
      <c r="B42" s="135"/>
      <c r="C42" s="29" t="s">
        <v>61</v>
      </c>
      <c r="D42" s="29" t="s">
        <v>62</v>
      </c>
      <c r="E42" s="29"/>
      <c r="F42" s="7">
        <v>0</v>
      </c>
      <c r="G42" s="7">
        <v>0</v>
      </c>
      <c r="H42" s="7">
        <v>0</v>
      </c>
      <c r="I42" s="30" t="s">
        <v>28</v>
      </c>
    </row>
    <row r="43" spans="1:9" ht="35.25" customHeight="1" x14ac:dyDescent="0.15">
      <c r="A43" s="135" t="s">
        <v>63</v>
      </c>
      <c r="B43" s="135"/>
      <c r="C43" s="29" t="s">
        <v>64</v>
      </c>
      <c r="D43" s="29" t="s">
        <v>62</v>
      </c>
      <c r="E43" s="29"/>
      <c r="F43" s="7">
        <v>0</v>
      </c>
      <c r="G43" s="7">
        <v>0</v>
      </c>
      <c r="H43" s="7">
        <v>0</v>
      </c>
      <c r="I43" s="30" t="s">
        <v>28</v>
      </c>
    </row>
    <row r="44" spans="1:9" ht="22.5" customHeight="1" x14ac:dyDescent="0.15">
      <c r="A44" s="135" t="s">
        <v>65</v>
      </c>
      <c r="B44" s="135"/>
      <c r="C44" s="29" t="s">
        <v>66</v>
      </c>
      <c r="D44" s="29" t="s">
        <v>62</v>
      </c>
      <c r="E44" s="29"/>
      <c r="F44" s="7">
        <v>0</v>
      </c>
      <c r="G44" s="7">
        <v>0</v>
      </c>
      <c r="H44" s="7">
        <v>0</v>
      </c>
      <c r="I44" s="30" t="s">
        <v>28</v>
      </c>
    </row>
    <row r="45" spans="1:9" ht="27.75" customHeight="1" x14ac:dyDescent="0.15">
      <c r="A45" s="135" t="s">
        <v>67</v>
      </c>
      <c r="B45" s="135"/>
      <c r="C45" s="29" t="s">
        <v>68</v>
      </c>
      <c r="D45" s="29" t="s">
        <v>62</v>
      </c>
      <c r="E45" s="29"/>
      <c r="F45" s="7">
        <v>0</v>
      </c>
      <c r="G45" s="7">
        <v>0</v>
      </c>
      <c r="H45" s="7">
        <v>0</v>
      </c>
      <c r="I45" s="30" t="s">
        <v>28</v>
      </c>
    </row>
    <row r="46" spans="1:9" ht="18" customHeight="1" x14ac:dyDescent="0.15">
      <c r="A46" s="135" t="s">
        <v>69</v>
      </c>
      <c r="B46" s="135"/>
      <c r="C46" s="29" t="s">
        <v>70</v>
      </c>
      <c r="D46" s="29" t="s">
        <v>27</v>
      </c>
      <c r="E46" s="29"/>
      <c r="F46" s="10">
        <f>F47+F57+F63+F67+F71+F73</f>
        <v>17999524.84</v>
      </c>
      <c r="G46" s="10">
        <f t="shared" ref="G46:H46" si="3">G47+G57+G63+G67+G71+G73</f>
        <v>15992844.24</v>
      </c>
      <c r="H46" s="10">
        <f t="shared" si="3"/>
        <v>15176998.24</v>
      </c>
      <c r="I46" s="30" t="s">
        <v>28</v>
      </c>
    </row>
    <row r="47" spans="1:9" ht="26.25" customHeight="1" x14ac:dyDescent="0.15">
      <c r="A47" s="135" t="s">
        <v>71</v>
      </c>
      <c r="B47" s="135"/>
      <c r="C47" s="29" t="s">
        <v>72</v>
      </c>
      <c r="D47" s="29" t="s">
        <v>27</v>
      </c>
      <c r="E47" s="29"/>
      <c r="F47" s="10">
        <f>F48+F49+F50+F51+F54+F55+F56</f>
        <v>11918846</v>
      </c>
      <c r="G47" s="10">
        <f t="shared" ref="G47:H47" si="4">G48+G49+G50+G51+G54+G55+G56</f>
        <v>12817226</v>
      </c>
      <c r="H47" s="10">
        <f t="shared" si="4"/>
        <v>11918846</v>
      </c>
      <c r="I47" s="30" t="s">
        <v>28</v>
      </c>
    </row>
    <row r="48" spans="1:9" ht="24" customHeight="1" x14ac:dyDescent="0.15">
      <c r="A48" s="135" t="s">
        <v>73</v>
      </c>
      <c r="B48" s="135"/>
      <c r="C48" s="29" t="s">
        <v>74</v>
      </c>
      <c r="D48" s="29" t="s">
        <v>75</v>
      </c>
      <c r="E48" s="29"/>
      <c r="F48" s="7">
        <v>9214219</v>
      </c>
      <c r="G48" s="7">
        <v>9904219</v>
      </c>
      <c r="H48" s="7">
        <v>9214219</v>
      </c>
      <c r="I48" s="30" t="s">
        <v>28</v>
      </c>
    </row>
    <row r="49" spans="1:9" ht="17.25" customHeight="1" x14ac:dyDescent="0.15">
      <c r="A49" s="135" t="s">
        <v>76</v>
      </c>
      <c r="B49" s="135"/>
      <c r="C49" s="29" t="s">
        <v>77</v>
      </c>
      <c r="D49" s="29" t="s">
        <v>78</v>
      </c>
      <c r="E49" s="29"/>
      <c r="F49" s="7">
        <v>0</v>
      </c>
      <c r="G49" s="7">
        <v>0</v>
      </c>
      <c r="H49" s="7">
        <v>0</v>
      </c>
      <c r="I49" s="30" t="s">
        <v>28</v>
      </c>
    </row>
    <row r="50" spans="1:9" ht="33" customHeight="1" x14ac:dyDescent="0.15">
      <c r="A50" s="135" t="s">
        <v>79</v>
      </c>
      <c r="B50" s="135"/>
      <c r="C50" s="29" t="s">
        <v>80</v>
      </c>
      <c r="D50" s="29" t="s">
        <v>81</v>
      </c>
      <c r="E50" s="29"/>
      <c r="F50" s="7">
        <v>0</v>
      </c>
      <c r="G50" s="7">
        <v>0</v>
      </c>
      <c r="H50" s="7">
        <v>0</v>
      </c>
      <c r="I50" s="30" t="s">
        <v>28</v>
      </c>
    </row>
    <row r="51" spans="1:9" ht="28.5" customHeight="1" x14ac:dyDescent="0.15">
      <c r="A51" s="135" t="s">
        <v>82</v>
      </c>
      <c r="B51" s="135"/>
      <c r="C51" s="29" t="s">
        <v>83</v>
      </c>
      <c r="D51" s="29" t="s">
        <v>84</v>
      </c>
      <c r="E51" s="29"/>
      <c r="F51" s="10">
        <f>F52+F53</f>
        <v>2704627</v>
      </c>
      <c r="G51" s="10">
        <f t="shared" ref="G51:H51" si="5">G52+G53</f>
        <v>2913007</v>
      </c>
      <c r="H51" s="10">
        <f t="shared" si="5"/>
        <v>2704627</v>
      </c>
      <c r="I51" s="30" t="s">
        <v>28</v>
      </c>
    </row>
    <row r="52" spans="1:9" ht="24" customHeight="1" x14ac:dyDescent="0.15">
      <c r="A52" s="135" t="s">
        <v>85</v>
      </c>
      <c r="B52" s="135"/>
      <c r="C52" s="29" t="s">
        <v>86</v>
      </c>
      <c r="D52" s="29" t="s">
        <v>84</v>
      </c>
      <c r="E52" s="29"/>
      <c r="F52" s="7">
        <v>2704627</v>
      </c>
      <c r="G52" s="7">
        <v>2913007</v>
      </c>
      <c r="H52" s="7">
        <v>2704627</v>
      </c>
      <c r="I52" s="30" t="s">
        <v>28</v>
      </c>
    </row>
    <row r="53" spans="1:9" ht="17.25" customHeight="1" x14ac:dyDescent="0.15">
      <c r="A53" s="135" t="s">
        <v>87</v>
      </c>
      <c r="B53" s="135"/>
      <c r="C53" s="29" t="s">
        <v>88</v>
      </c>
      <c r="D53" s="29" t="s">
        <v>84</v>
      </c>
      <c r="E53" s="29"/>
      <c r="F53" s="7">
        <v>0</v>
      </c>
      <c r="G53" s="7">
        <v>0</v>
      </c>
      <c r="H53" s="7">
        <v>0</v>
      </c>
      <c r="I53" s="30" t="s">
        <v>28</v>
      </c>
    </row>
    <row r="54" spans="1:9" ht="24.75" customHeight="1" x14ac:dyDescent="0.15">
      <c r="A54" s="135" t="s">
        <v>89</v>
      </c>
      <c r="B54" s="135"/>
      <c r="C54" s="29" t="s">
        <v>90</v>
      </c>
      <c r="D54" s="29" t="s">
        <v>91</v>
      </c>
      <c r="E54" s="29"/>
      <c r="F54" s="7">
        <v>0</v>
      </c>
      <c r="G54" s="7">
        <v>0</v>
      </c>
      <c r="H54" s="7">
        <v>0</v>
      </c>
      <c r="I54" s="30" t="s">
        <v>28</v>
      </c>
    </row>
    <row r="55" spans="1:9" ht="27" customHeight="1" x14ac:dyDescent="0.15">
      <c r="A55" s="135" t="s">
        <v>92</v>
      </c>
      <c r="B55" s="135"/>
      <c r="C55" s="29" t="s">
        <v>93</v>
      </c>
      <c r="D55" s="29" t="s">
        <v>94</v>
      </c>
      <c r="E55" s="29"/>
      <c r="F55" s="7">
        <v>0</v>
      </c>
      <c r="G55" s="7">
        <v>0</v>
      </c>
      <c r="H55" s="7">
        <v>0</v>
      </c>
      <c r="I55" s="30" t="s">
        <v>28</v>
      </c>
    </row>
    <row r="56" spans="1:9" ht="26.25" customHeight="1" x14ac:dyDescent="0.15">
      <c r="A56" s="135" t="s">
        <v>95</v>
      </c>
      <c r="B56" s="135"/>
      <c r="C56" s="29" t="s">
        <v>96</v>
      </c>
      <c r="D56" s="29" t="s">
        <v>97</v>
      </c>
      <c r="E56" s="29"/>
      <c r="F56" s="7">
        <v>0</v>
      </c>
      <c r="G56" s="7">
        <v>0</v>
      </c>
      <c r="H56" s="7">
        <v>0</v>
      </c>
      <c r="I56" s="30" t="s">
        <v>28</v>
      </c>
    </row>
    <row r="57" spans="1:9" ht="24.75" customHeight="1" x14ac:dyDescent="0.15">
      <c r="A57" s="135" t="s">
        <v>98</v>
      </c>
      <c r="B57" s="135"/>
      <c r="C57" s="29" t="s">
        <v>99</v>
      </c>
      <c r="D57" s="29" t="s">
        <v>100</v>
      </c>
      <c r="E57" s="29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30" t="s">
        <v>28</v>
      </c>
    </row>
    <row r="58" spans="1:9" ht="33.75" customHeight="1" x14ac:dyDescent="0.15">
      <c r="A58" s="135" t="s">
        <v>101</v>
      </c>
      <c r="B58" s="135"/>
      <c r="C58" s="29" t="s">
        <v>102</v>
      </c>
      <c r="D58" s="29" t="s">
        <v>103</v>
      </c>
      <c r="E58" s="29"/>
      <c r="F58" s="7">
        <v>0</v>
      </c>
      <c r="G58" s="7">
        <v>0</v>
      </c>
      <c r="H58" s="7">
        <v>0</v>
      </c>
      <c r="I58" s="30" t="s">
        <v>28</v>
      </c>
    </row>
    <row r="59" spans="1:9" ht="41.25" customHeight="1" x14ac:dyDescent="0.15">
      <c r="A59" s="135" t="s">
        <v>104</v>
      </c>
      <c r="B59" s="135"/>
      <c r="C59" s="29" t="s">
        <v>105</v>
      </c>
      <c r="D59" s="29" t="s">
        <v>106</v>
      </c>
      <c r="E59" s="29"/>
      <c r="F59" s="7">
        <v>0</v>
      </c>
      <c r="G59" s="7">
        <v>0</v>
      </c>
      <c r="H59" s="7">
        <v>0</v>
      </c>
      <c r="I59" s="30" t="s">
        <v>28</v>
      </c>
    </row>
    <row r="60" spans="1:9" ht="33.75" customHeight="1" x14ac:dyDescent="0.15">
      <c r="A60" s="135" t="s">
        <v>107</v>
      </c>
      <c r="B60" s="135"/>
      <c r="C60" s="29" t="s">
        <v>108</v>
      </c>
      <c r="D60" s="29" t="s">
        <v>109</v>
      </c>
      <c r="E60" s="29"/>
      <c r="F60" s="7">
        <v>0</v>
      </c>
      <c r="G60" s="7">
        <v>0</v>
      </c>
      <c r="H60" s="7">
        <v>0</v>
      </c>
      <c r="I60" s="30" t="s">
        <v>28</v>
      </c>
    </row>
    <row r="61" spans="1:9" ht="46.5" customHeight="1" x14ac:dyDescent="0.15">
      <c r="A61" s="135" t="s">
        <v>110</v>
      </c>
      <c r="B61" s="135"/>
      <c r="C61" s="29" t="s">
        <v>111</v>
      </c>
      <c r="D61" s="29" t="s">
        <v>112</v>
      </c>
      <c r="E61" s="29"/>
      <c r="F61" s="7">
        <v>0</v>
      </c>
      <c r="G61" s="7">
        <v>0</v>
      </c>
      <c r="H61" s="7">
        <v>0</v>
      </c>
      <c r="I61" s="30" t="s">
        <v>28</v>
      </c>
    </row>
    <row r="62" spans="1:9" ht="24.75" customHeight="1" x14ac:dyDescent="0.15">
      <c r="A62" s="135" t="s">
        <v>113</v>
      </c>
      <c r="B62" s="135"/>
      <c r="C62" s="29" t="s">
        <v>114</v>
      </c>
      <c r="D62" s="29" t="s">
        <v>115</v>
      </c>
      <c r="E62" s="29"/>
      <c r="F62" s="7">
        <v>0</v>
      </c>
      <c r="G62" s="7">
        <v>0</v>
      </c>
      <c r="H62" s="7">
        <v>0</v>
      </c>
      <c r="I62" s="30" t="s">
        <v>28</v>
      </c>
    </row>
    <row r="63" spans="1:9" ht="19.5" customHeight="1" x14ac:dyDescent="0.15">
      <c r="A63" s="135" t="s">
        <v>116</v>
      </c>
      <c r="B63" s="135"/>
      <c r="C63" s="29" t="s">
        <v>117</v>
      </c>
      <c r="D63" s="29" t="s">
        <v>118</v>
      </c>
      <c r="E63" s="29"/>
      <c r="F63" s="10">
        <f>F64+F65+F66</f>
        <v>23901</v>
      </c>
      <c r="G63" s="10">
        <f t="shared" ref="G63:H63" si="7">G64+G65+G66</f>
        <v>23901</v>
      </c>
      <c r="H63" s="10">
        <f t="shared" si="7"/>
        <v>23901</v>
      </c>
      <c r="I63" s="30" t="s">
        <v>28</v>
      </c>
    </row>
    <row r="64" spans="1:9" ht="24" customHeight="1" x14ac:dyDescent="0.15">
      <c r="A64" s="135" t="s">
        <v>119</v>
      </c>
      <c r="B64" s="135"/>
      <c r="C64" s="29" t="s">
        <v>120</v>
      </c>
      <c r="D64" s="29" t="s">
        <v>121</v>
      </c>
      <c r="E64" s="29"/>
      <c r="F64" s="7">
        <v>19317</v>
      </c>
      <c r="G64" s="7">
        <v>19317</v>
      </c>
      <c r="H64" s="7">
        <v>19317</v>
      </c>
      <c r="I64" s="30" t="s">
        <v>28</v>
      </c>
    </row>
    <row r="65" spans="1:9" ht="24" customHeight="1" x14ac:dyDescent="0.15">
      <c r="A65" s="135" t="s">
        <v>122</v>
      </c>
      <c r="B65" s="135"/>
      <c r="C65" s="29" t="s">
        <v>123</v>
      </c>
      <c r="D65" s="29" t="s">
        <v>124</v>
      </c>
      <c r="E65" s="29"/>
      <c r="F65" s="7">
        <v>4584</v>
      </c>
      <c r="G65" s="7">
        <v>4584</v>
      </c>
      <c r="H65" s="7">
        <v>4584</v>
      </c>
      <c r="I65" s="30" t="s">
        <v>28</v>
      </c>
    </row>
    <row r="66" spans="1:9" ht="22.5" customHeight="1" x14ac:dyDescent="0.15">
      <c r="A66" s="135" t="s">
        <v>125</v>
      </c>
      <c r="B66" s="135"/>
      <c r="C66" s="29" t="s">
        <v>126</v>
      </c>
      <c r="D66" s="29" t="s">
        <v>127</v>
      </c>
      <c r="E66" s="29"/>
      <c r="F66" s="7">
        <v>0</v>
      </c>
      <c r="G66" s="7">
        <v>0</v>
      </c>
      <c r="H66" s="7">
        <v>0</v>
      </c>
      <c r="I66" s="30" t="s">
        <v>28</v>
      </c>
    </row>
    <row r="67" spans="1:9" ht="18.75" customHeight="1" x14ac:dyDescent="0.15">
      <c r="A67" s="135" t="s">
        <v>128</v>
      </c>
      <c r="B67" s="135"/>
      <c r="C67" s="29" t="s">
        <v>129</v>
      </c>
      <c r="D67" s="29" t="s">
        <v>27</v>
      </c>
      <c r="E67" s="29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30" t="s">
        <v>28</v>
      </c>
    </row>
    <row r="68" spans="1:9" ht="22.5" customHeight="1" x14ac:dyDescent="0.15">
      <c r="A68" s="135" t="s">
        <v>130</v>
      </c>
      <c r="B68" s="135"/>
      <c r="C68" s="29" t="s">
        <v>131</v>
      </c>
      <c r="D68" s="29" t="s">
        <v>132</v>
      </c>
      <c r="E68" s="29"/>
      <c r="F68" s="7">
        <v>0</v>
      </c>
      <c r="G68" s="7">
        <v>0</v>
      </c>
      <c r="H68" s="7">
        <v>0</v>
      </c>
      <c r="I68" s="30" t="s">
        <v>28</v>
      </c>
    </row>
    <row r="69" spans="1:9" ht="19.5" customHeight="1" x14ac:dyDescent="0.15">
      <c r="A69" s="135" t="s">
        <v>134</v>
      </c>
      <c r="B69" s="135"/>
      <c r="C69" s="29" t="s">
        <v>135</v>
      </c>
      <c r="D69" s="29" t="s">
        <v>136</v>
      </c>
      <c r="E69" s="29"/>
      <c r="F69" s="7">
        <v>0</v>
      </c>
      <c r="G69" s="7">
        <v>0</v>
      </c>
      <c r="H69" s="7">
        <v>0</v>
      </c>
      <c r="I69" s="30" t="s">
        <v>28</v>
      </c>
    </row>
    <row r="70" spans="1:9" ht="27.75" customHeight="1" x14ac:dyDescent="0.15">
      <c r="A70" s="135" t="s">
        <v>137</v>
      </c>
      <c r="B70" s="135"/>
      <c r="C70" s="29" t="s">
        <v>138</v>
      </c>
      <c r="D70" s="29" t="s">
        <v>139</v>
      </c>
      <c r="E70" s="29"/>
      <c r="F70" s="7">
        <v>0</v>
      </c>
      <c r="G70" s="7">
        <v>0</v>
      </c>
      <c r="H70" s="7">
        <v>0</v>
      </c>
      <c r="I70" s="30" t="s">
        <v>28</v>
      </c>
    </row>
    <row r="71" spans="1:9" ht="18" customHeight="1" x14ac:dyDescent="0.15">
      <c r="A71" s="135" t="s">
        <v>140</v>
      </c>
      <c r="B71" s="135"/>
      <c r="C71" s="29" t="s">
        <v>141</v>
      </c>
      <c r="D71" s="29" t="s">
        <v>27</v>
      </c>
      <c r="E71" s="29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30" t="s">
        <v>28</v>
      </c>
    </row>
    <row r="72" spans="1:9" ht="33" customHeight="1" x14ac:dyDescent="0.15">
      <c r="A72" s="135" t="s">
        <v>142</v>
      </c>
      <c r="B72" s="135"/>
      <c r="C72" s="29" t="s">
        <v>143</v>
      </c>
      <c r="D72" s="29" t="s">
        <v>144</v>
      </c>
      <c r="E72" s="29"/>
      <c r="F72" s="7">
        <v>0</v>
      </c>
      <c r="G72" s="7">
        <v>0</v>
      </c>
      <c r="H72" s="7">
        <v>0</v>
      </c>
      <c r="I72" s="30" t="s">
        <v>28</v>
      </c>
    </row>
    <row r="73" spans="1:9" ht="18" customHeight="1" x14ac:dyDescent="0.15">
      <c r="A73" s="135" t="s">
        <v>145</v>
      </c>
      <c r="B73" s="135"/>
      <c r="C73" s="29" t="s">
        <v>146</v>
      </c>
      <c r="D73" s="29" t="s">
        <v>27</v>
      </c>
      <c r="E73" s="29"/>
      <c r="F73" s="10">
        <f>F74+F75+F76+F77+F81</f>
        <v>6056777.8399999999</v>
      </c>
      <c r="G73" s="10">
        <f>G74+G75+G76+G77+G81</f>
        <v>3151717.24</v>
      </c>
      <c r="H73" s="10">
        <f>H74+H75+H76+H77+H81</f>
        <v>3234251.24</v>
      </c>
      <c r="I73" s="30" t="s">
        <v>28</v>
      </c>
    </row>
    <row r="74" spans="1:9" ht="21.75" customHeight="1" x14ac:dyDescent="0.15">
      <c r="A74" s="135" t="s">
        <v>147</v>
      </c>
      <c r="B74" s="135"/>
      <c r="C74" s="29" t="s">
        <v>148</v>
      </c>
      <c r="D74" s="29" t="s">
        <v>149</v>
      </c>
      <c r="E74" s="29"/>
      <c r="F74" s="7">
        <v>0</v>
      </c>
      <c r="G74" s="7">
        <v>0</v>
      </c>
      <c r="H74" s="7">
        <v>0</v>
      </c>
      <c r="I74" s="30" t="s">
        <v>28</v>
      </c>
    </row>
    <row r="75" spans="1:9" ht="26.25" customHeight="1" x14ac:dyDescent="0.15">
      <c r="A75" s="135" t="s">
        <v>150</v>
      </c>
      <c r="B75" s="135"/>
      <c r="C75" s="29" t="s">
        <v>151</v>
      </c>
      <c r="D75" s="29" t="s">
        <v>152</v>
      </c>
      <c r="E75" s="29"/>
      <c r="F75" s="7">
        <v>0</v>
      </c>
      <c r="G75" s="7">
        <v>0</v>
      </c>
      <c r="H75" s="7">
        <v>0</v>
      </c>
      <c r="I75" s="30" t="s">
        <v>28</v>
      </c>
    </row>
    <row r="76" spans="1:9" ht="21.75" customHeight="1" x14ac:dyDescent="0.15">
      <c r="A76" s="135" t="s">
        <v>153</v>
      </c>
      <c r="B76" s="135"/>
      <c r="C76" s="29" t="s">
        <v>154</v>
      </c>
      <c r="D76" s="29" t="s">
        <v>155</v>
      </c>
      <c r="E76" s="29"/>
      <c r="F76" s="7">
        <v>0</v>
      </c>
      <c r="G76" s="7">
        <v>0</v>
      </c>
      <c r="H76" s="7">
        <v>0</v>
      </c>
      <c r="I76" s="30" t="s">
        <v>28</v>
      </c>
    </row>
    <row r="77" spans="1:9" ht="24" customHeight="1" x14ac:dyDescent="0.15">
      <c r="A77" s="135" t="s">
        <v>156</v>
      </c>
      <c r="B77" s="135"/>
      <c r="C77" s="29" t="s">
        <v>157</v>
      </c>
      <c r="D77" s="9" t="s">
        <v>27</v>
      </c>
      <c r="E77" s="29"/>
      <c r="F77" s="10">
        <f>F78+F79+F80</f>
        <v>6056777.8399999999</v>
      </c>
      <c r="G77" s="10">
        <f t="shared" ref="G77:H77" si="10">G78+G79+G80</f>
        <v>3151717.24</v>
      </c>
      <c r="H77" s="10">
        <f t="shared" si="10"/>
        <v>3234251.24</v>
      </c>
      <c r="I77" s="30" t="s">
        <v>28</v>
      </c>
    </row>
    <row r="78" spans="1:9" ht="24" customHeight="1" x14ac:dyDescent="0.15">
      <c r="A78" s="138" t="s">
        <v>267</v>
      </c>
      <c r="B78" s="139"/>
      <c r="C78" s="29">
        <v>2641</v>
      </c>
      <c r="D78" s="29">
        <v>244</v>
      </c>
      <c r="E78" s="29"/>
      <c r="F78" s="16">
        <f>F30+F35-F47-F63-F71-F79-F80+57816</f>
        <v>3708917.24</v>
      </c>
      <c r="G78" s="16">
        <f>G30+G35-G47-G63-G71-G79-G80</f>
        <v>1386194.6400000001</v>
      </c>
      <c r="H78" s="16">
        <f>H30+H35-H47-H63-H71-H79-H80</f>
        <v>1389475.6400000001</v>
      </c>
      <c r="I78" s="29"/>
    </row>
    <row r="79" spans="1:9" ht="24" customHeight="1" x14ac:dyDescent="0.15">
      <c r="A79" s="138" t="s">
        <v>268</v>
      </c>
      <c r="B79" s="140"/>
      <c r="C79" s="29">
        <v>2642</v>
      </c>
      <c r="D79" s="17">
        <v>247</v>
      </c>
      <c r="E79" s="17"/>
      <c r="F79" s="18">
        <v>1690044.6</v>
      </c>
      <c r="G79" s="7">
        <v>1765522.6</v>
      </c>
      <c r="H79" s="7">
        <v>1844775.6</v>
      </c>
      <c r="I79" s="29"/>
    </row>
    <row r="80" spans="1:9" ht="24" customHeight="1" x14ac:dyDescent="0.15">
      <c r="A80" s="137" t="s">
        <v>263</v>
      </c>
      <c r="B80" s="135"/>
      <c r="C80" s="29">
        <v>2643</v>
      </c>
      <c r="D80" s="29">
        <v>244</v>
      </c>
      <c r="E80" s="29"/>
      <c r="F80" s="7">
        <f>F33+57816</f>
        <v>657816</v>
      </c>
      <c r="G80" s="7">
        <f t="shared" ref="G80:H80" si="11">G33</f>
        <v>0</v>
      </c>
      <c r="H80" s="7">
        <f t="shared" si="11"/>
        <v>0</v>
      </c>
      <c r="I80" s="29"/>
    </row>
    <row r="81" spans="1:9" ht="24" customHeight="1" x14ac:dyDescent="0.15">
      <c r="A81" s="135" t="s">
        <v>158</v>
      </c>
      <c r="B81" s="135"/>
      <c r="C81" s="29" t="s">
        <v>159</v>
      </c>
      <c r="D81" s="29" t="s">
        <v>160</v>
      </c>
      <c r="E81" s="29"/>
      <c r="F81" s="10">
        <f>F82+F83</f>
        <v>0</v>
      </c>
      <c r="G81" s="10">
        <f t="shared" ref="G81:H81" si="12">G82+G83</f>
        <v>0</v>
      </c>
      <c r="H81" s="10">
        <f t="shared" si="12"/>
        <v>0</v>
      </c>
      <c r="I81" s="30" t="s">
        <v>28</v>
      </c>
    </row>
    <row r="82" spans="1:9" ht="36.75" customHeight="1" x14ac:dyDescent="0.15">
      <c r="A82" s="135" t="s">
        <v>161</v>
      </c>
      <c r="B82" s="135"/>
      <c r="C82" s="29" t="s">
        <v>162</v>
      </c>
      <c r="D82" s="29" t="s">
        <v>163</v>
      </c>
      <c r="E82" s="29"/>
      <c r="F82" s="7">
        <v>0</v>
      </c>
      <c r="G82" s="7">
        <v>0</v>
      </c>
      <c r="H82" s="7">
        <v>0</v>
      </c>
      <c r="I82" s="30" t="s">
        <v>28</v>
      </c>
    </row>
    <row r="83" spans="1:9" ht="21" customHeight="1" x14ac:dyDescent="0.15">
      <c r="A83" s="135" t="s">
        <v>164</v>
      </c>
      <c r="B83" s="135"/>
      <c r="C83" s="29" t="s">
        <v>165</v>
      </c>
      <c r="D83" s="29" t="s">
        <v>166</v>
      </c>
      <c r="E83" s="29"/>
      <c r="F83" s="7">
        <v>0</v>
      </c>
      <c r="G83" s="7">
        <v>0</v>
      </c>
      <c r="H83" s="7">
        <v>0</v>
      </c>
      <c r="I83" s="30" t="s">
        <v>28</v>
      </c>
    </row>
    <row r="84" spans="1:9" x14ac:dyDescent="0.15">
      <c r="A84" s="135" t="s">
        <v>167</v>
      </c>
      <c r="B84" s="135"/>
      <c r="C84" s="29" t="s">
        <v>168</v>
      </c>
      <c r="D84" s="29" t="s">
        <v>169</v>
      </c>
      <c r="E84" s="29"/>
      <c r="F84" s="10">
        <f>F85+F86+F87</f>
        <v>0</v>
      </c>
      <c r="G84" s="10">
        <f t="shared" ref="G84:H84" si="13">G85+G86+G87</f>
        <v>0</v>
      </c>
      <c r="H84" s="10">
        <f t="shared" si="13"/>
        <v>0</v>
      </c>
      <c r="I84" s="30" t="s">
        <v>28</v>
      </c>
    </row>
    <row r="85" spans="1:9" ht="21" customHeight="1" x14ac:dyDescent="0.15">
      <c r="A85" s="135" t="s">
        <v>170</v>
      </c>
      <c r="B85" s="135"/>
      <c r="C85" s="29" t="s">
        <v>171</v>
      </c>
      <c r="D85" s="29"/>
      <c r="E85" s="29"/>
      <c r="F85" s="7">
        <v>0</v>
      </c>
      <c r="G85" s="7">
        <v>0</v>
      </c>
      <c r="H85" s="7">
        <v>0</v>
      </c>
      <c r="I85" s="30" t="s">
        <v>28</v>
      </c>
    </row>
    <row r="86" spans="1:9" x14ac:dyDescent="0.15">
      <c r="A86" s="135" t="s">
        <v>172</v>
      </c>
      <c r="B86" s="135"/>
      <c r="C86" s="29" t="s">
        <v>173</v>
      </c>
      <c r="D86" s="29"/>
      <c r="E86" s="29"/>
      <c r="F86" s="7">
        <v>0</v>
      </c>
      <c r="G86" s="7">
        <v>0</v>
      </c>
      <c r="H86" s="7">
        <v>0</v>
      </c>
      <c r="I86" s="30" t="s">
        <v>28</v>
      </c>
    </row>
    <row r="87" spans="1:9" x14ac:dyDescent="0.15">
      <c r="A87" s="135" t="s">
        <v>174</v>
      </c>
      <c r="B87" s="135"/>
      <c r="C87" s="29" t="s">
        <v>175</v>
      </c>
      <c r="D87" s="29"/>
      <c r="E87" s="29"/>
      <c r="F87" s="7">
        <v>0</v>
      </c>
      <c r="G87" s="7">
        <v>0</v>
      </c>
      <c r="H87" s="7">
        <v>0</v>
      </c>
      <c r="I87" s="30" t="s">
        <v>28</v>
      </c>
    </row>
    <row r="88" spans="1:9" x14ac:dyDescent="0.15">
      <c r="A88" s="135" t="s">
        <v>176</v>
      </c>
      <c r="B88" s="135"/>
      <c r="C88" s="29" t="s">
        <v>177</v>
      </c>
      <c r="D88" s="29" t="s">
        <v>27</v>
      </c>
      <c r="E88" s="29"/>
      <c r="F88" s="10">
        <f>F89+F90+F91+F92</f>
        <v>0</v>
      </c>
      <c r="G88" s="10">
        <f t="shared" ref="G88:H88" si="14">G89+G90+G91+G92</f>
        <v>0</v>
      </c>
      <c r="H88" s="10">
        <f t="shared" si="14"/>
        <v>0</v>
      </c>
      <c r="I88" s="30" t="s">
        <v>28</v>
      </c>
    </row>
    <row r="89" spans="1:9" ht="21" customHeight="1" x14ac:dyDescent="0.15">
      <c r="A89" s="135" t="s">
        <v>178</v>
      </c>
      <c r="B89" s="135"/>
      <c r="C89" s="29" t="s">
        <v>179</v>
      </c>
      <c r="D89" s="29" t="s">
        <v>180</v>
      </c>
      <c r="E89" s="29"/>
      <c r="F89" s="7">
        <v>0</v>
      </c>
      <c r="G89" s="7">
        <v>0</v>
      </c>
      <c r="H89" s="7">
        <v>0</v>
      </c>
      <c r="I89" s="30" t="s">
        <v>28</v>
      </c>
    </row>
    <row r="90" spans="1:9" ht="31.5" customHeight="1" x14ac:dyDescent="0.15">
      <c r="A90" s="135" t="s">
        <v>63</v>
      </c>
      <c r="B90" s="135"/>
      <c r="C90" s="29" t="s">
        <v>181</v>
      </c>
      <c r="D90" s="29" t="s">
        <v>180</v>
      </c>
      <c r="E90" s="29"/>
      <c r="F90" s="7">
        <v>0</v>
      </c>
      <c r="G90" s="7">
        <v>0</v>
      </c>
      <c r="H90" s="7">
        <v>0</v>
      </c>
      <c r="I90" s="30" t="s">
        <v>28</v>
      </c>
    </row>
    <row r="91" spans="1:9" ht="21" customHeight="1" x14ac:dyDescent="0.15">
      <c r="A91" s="135" t="s">
        <v>65</v>
      </c>
      <c r="B91" s="135"/>
      <c r="C91" s="29" t="s">
        <v>182</v>
      </c>
      <c r="D91" s="29" t="s">
        <v>180</v>
      </c>
      <c r="E91" s="29"/>
      <c r="F91" s="7">
        <v>0</v>
      </c>
      <c r="G91" s="7">
        <v>0</v>
      </c>
      <c r="H91" s="7">
        <v>0</v>
      </c>
      <c r="I91" s="30" t="s">
        <v>28</v>
      </c>
    </row>
    <row r="92" spans="1:9" ht="21" customHeight="1" x14ac:dyDescent="0.15">
      <c r="A92" s="135" t="s">
        <v>183</v>
      </c>
      <c r="B92" s="135"/>
      <c r="C92" s="29" t="s">
        <v>184</v>
      </c>
      <c r="D92" s="29" t="s">
        <v>180</v>
      </c>
      <c r="E92" s="29"/>
      <c r="F92" s="7">
        <v>0</v>
      </c>
      <c r="G92" s="7">
        <v>0</v>
      </c>
      <c r="H92" s="7">
        <v>0</v>
      </c>
      <c r="I92" s="30" t="s">
        <v>28</v>
      </c>
    </row>
    <row r="95" spans="1:9" x14ac:dyDescent="0.15">
      <c r="B95" s="131" t="s">
        <v>185</v>
      </c>
      <c r="C95" s="131"/>
      <c r="D95" s="131"/>
      <c r="E95" s="131"/>
      <c r="F95" s="131"/>
      <c r="G95" s="131"/>
      <c r="H95" s="131"/>
      <c r="I95" s="131"/>
    </row>
    <row r="97" spans="1:8" x14ac:dyDescent="0.15">
      <c r="A97" s="141" t="s">
        <v>186</v>
      </c>
      <c r="B97" s="141" t="s">
        <v>20</v>
      </c>
      <c r="C97" s="141" t="s">
        <v>21</v>
      </c>
      <c r="D97" s="141" t="s">
        <v>187</v>
      </c>
      <c r="E97" s="141" t="s">
        <v>22</v>
      </c>
      <c r="F97" s="141" t="s">
        <v>24</v>
      </c>
      <c r="G97" s="141"/>
      <c r="H97" s="141"/>
    </row>
    <row r="98" spans="1:8" ht="21" x14ac:dyDescent="0.15">
      <c r="A98" s="141"/>
      <c r="B98" s="141"/>
      <c r="C98" s="141"/>
      <c r="D98" s="141"/>
      <c r="E98" s="141"/>
      <c r="F98" s="15" t="s">
        <v>274</v>
      </c>
      <c r="G98" s="15" t="s">
        <v>276</v>
      </c>
      <c r="H98" s="15" t="s">
        <v>278</v>
      </c>
    </row>
    <row r="99" spans="1:8" x14ac:dyDescent="0.15">
      <c r="A99" s="30">
        <v>1</v>
      </c>
      <c r="B99" s="30">
        <v>2</v>
      </c>
      <c r="C99" s="30">
        <v>3</v>
      </c>
      <c r="D99" s="30">
        <v>4</v>
      </c>
      <c r="E99" s="30">
        <v>5</v>
      </c>
      <c r="F99" s="30">
        <v>6</v>
      </c>
      <c r="G99" s="30">
        <v>7</v>
      </c>
      <c r="H99" s="30">
        <v>8</v>
      </c>
    </row>
    <row r="100" spans="1:8" x14ac:dyDescent="0.15">
      <c r="A100" s="30" t="s">
        <v>28</v>
      </c>
      <c r="B100" s="1" t="s">
        <v>188</v>
      </c>
      <c r="C100" s="30" t="s">
        <v>189</v>
      </c>
      <c r="D100" s="30" t="s">
        <v>133</v>
      </c>
      <c r="E100" s="30"/>
      <c r="F100" s="11">
        <f>F101+F102+F103+F106</f>
        <v>6056777.8399999999</v>
      </c>
      <c r="G100" s="11">
        <f>G101+G102+G103+G106</f>
        <v>3151717.24</v>
      </c>
      <c r="H100" s="11">
        <f>H101+H102+H103+H106</f>
        <v>3234251.24</v>
      </c>
    </row>
    <row r="101" spans="1:8" ht="31.5" x14ac:dyDescent="0.15">
      <c r="A101" s="30" t="s">
        <v>190</v>
      </c>
      <c r="B101" s="1" t="s">
        <v>191</v>
      </c>
      <c r="C101" s="30" t="s">
        <v>192</v>
      </c>
      <c r="D101" s="30" t="s">
        <v>133</v>
      </c>
      <c r="E101" s="30"/>
      <c r="F101" s="2"/>
      <c r="G101" s="2"/>
      <c r="H101" s="2"/>
    </row>
    <row r="102" spans="1:8" ht="42" x14ac:dyDescent="0.15">
      <c r="A102" s="30" t="s">
        <v>193</v>
      </c>
      <c r="B102" s="1" t="s">
        <v>194</v>
      </c>
      <c r="C102" s="30" t="s">
        <v>195</v>
      </c>
      <c r="D102" s="30" t="s">
        <v>133</v>
      </c>
      <c r="E102" s="30"/>
      <c r="F102" s="2"/>
      <c r="G102" s="2"/>
      <c r="H102" s="2"/>
    </row>
    <row r="103" spans="1:8" ht="31.5" x14ac:dyDescent="0.15">
      <c r="A103" s="30" t="s">
        <v>196</v>
      </c>
      <c r="B103" s="1" t="s">
        <v>197</v>
      </c>
      <c r="C103" s="30" t="s">
        <v>198</v>
      </c>
      <c r="D103" s="30" t="s">
        <v>133</v>
      </c>
      <c r="E103" s="30"/>
      <c r="F103" s="11">
        <f>F104+F105</f>
        <v>0</v>
      </c>
      <c r="G103" s="11">
        <f t="shared" ref="G103:H103" si="15">G104+G105</f>
        <v>0</v>
      </c>
      <c r="H103" s="11">
        <f t="shared" si="15"/>
        <v>0</v>
      </c>
    </row>
    <row r="104" spans="1:8" x14ac:dyDescent="0.15">
      <c r="A104" s="30" t="s">
        <v>199</v>
      </c>
      <c r="B104" s="1" t="s">
        <v>200</v>
      </c>
      <c r="C104" s="30" t="s">
        <v>201</v>
      </c>
      <c r="D104" s="30" t="s">
        <v>133</v>
      </c>
      <c r="E104" s="30"/>
      <c r="F104" s="2"/>
      <c r="G104" s="2"/>
      <c r="H104" s="2"/>
    </row>
    <row r="105" spans="1:8" x14ac:dyDescent="0.15">
      <c r="A105" s="30" t="s">
        <v>202</v>
      </c>
      <c r="B105" s="1" t="s">
        <v>203</v>
      </c>
      <c r="C105" s="30" t="s">
        <v>204</v>
      </c>
      <c r="D105" s="30" t="s">
        <v>133</v>
      </c>
      <c r="E105" s="30"/>
      <c r="F105" s="2"/>
      <c r="G105" s="2"/>
      <c r="H105" s="2"/>
    </row>
    <row r="106" spans="1:8" ht="42" x14ac:dyDescent="0.15">
      <c r="A106" s="30" t="s">
        <v>205</v>
      </c>
      <c r="B106" s="1" t="s">
        <v>206</v>
      </c>
      <c r="C106" s="30" t="s">
        <v>207</v>
      </c>
      <c r="D106" s="30" t="s">
        <v>133</v>
      </c>
      <c r="E106" s="30"/>
      <c r="F106" s="11">
        <f>F107+F110+F113+F114+F117</f>
        <v>6056777.8399999999</v>
      </c>
      <c r="G106" s="11">
        <f t="shared" ref="G106:H106" si="16">G107+G110+G113+G114+G117</f>
        <v>3151717.24</v>
      </c>
      <c r="H106" s="11">
        <f t="shared" si="16"/>
        <v>3234251.24</v>
      </c>
    </row>
    <row r="107" spans="1:8" ht="31.5" x14ac:dyDescent="0.15">
      <c r="A107" s="30" t="s">
        <v>208</v>
      </c>
      <c r="B107" s="1" t="s">
        <v>209</v>
      </c>
      <c r="C107" s="30" t="s">
        <v>210</v>
      </c>
      <c r="D107" s="30" t="s">
        <v>133</v>
      </c>
      <c r="E107" s="30"/>
      <c r="F107" s="11">
        <f>F108+F109</f>
        <v>6056777.8399999999</v>
      </c>
      <c r="G107" s="11">
        <f t="shared" ref="G107:H107" si="17">G108+G109</f>
        <v>3151717.24</v>
      </c>
      <c r="H107" s="11">
        <f t="shared" si="17"/>
        <v>3234251.24</v>
      </c>
    </row>
    <row r="108" spans="1:8" x14ac:dyDescent="0.15">
      <c r="A108" s="30" t="s">
        <v>211</v>
      </c>
      <c r="B108" s="1" t="s">
        <v>200</v>
      </c>
      <c r="C108" s="30" t="s">
        <v>212</v>
      </c>
      <c r="D108" s="30" t="s">
        <v>133</v>
      </c>
      <c r="E108" s="30"/>
      <c r="F108" s="16">
        <f>F73</f>
        <v>6056777.8399999999</v>
      </c>
      <c r="G108" s="16">
        <f t="shared" ref="G108:H108" si="18">G73</f>
        <v>3151717.24</v>
      </c>
      <c r="H108" s="16">
        <f t="shared" si="18"/>
        <v>3234251.24</v>
      </c>
    </row>
    <row r="109" spans="1:8" x14ac:dyDescent="0.15">
      <c r="A109" s="30" t="s">
        <v>213</v>
      </c>
      <c r="B109" s="1" t="s">
        <v>203</v>
      </c>
      <c r="C109" s="30" t="s">
        <v>214</v>
      </c>
      <c r="D109" s="30" t="s">
        <v>133</v>
      </c>
      <c r="E109" s="30"/>
      <c r="F109" s="2"/>
      <c r="G109" s="2"/>
      <c r="H109" s="2"/>
    </row>
    <row r="110" spans="1:8" ht="31.5" x14ac:dyDescent="0.15">
      <c r="A110" s="30" t="s">
        <v>215</v>
      </c>
      <c r="B110" s="1" t="s">
        <v>216</v>
      </c>
      <c r="C110" s="30" t="s">
        <v>217</v>
      </c>
      <c r="D110" s="30" t="s">
        <v>133</v>
      </c>
      <c r="E110" s="30"/>
      <c r="F110" s="2">
        <f>F111+F112</f>
        <v>0</v>
      </c>
      <c r="G110" s="2">
        <f t="shared" ref="G110:H110" si="19">G111+G112</f>
        <v>0</v>
      </c>
      <c r="H110" s="2">
        <f t="shared" si="19"/>
        <v>0</v>
      </c>
    </row>
    <row r="111" spans="1:8" x14ac:dyDescent="0.15">
      <c r="A111" s="30" t="s">
        <v>218</v>
      </c>
      <c r="B111" s="1" t="s">
        <v>200</v>
      </c>
      <c r="C111" s="30" t="s">
        <v>219</v>
      </c>
      <c r="D111" s="30" t="s">
        <v>133</v>
      </c>
      <c r="E111" s="30"/>
      <c r="F111" s="2"/>
      <c r="G111" s="2"/>
      <c r="H111" s="2"/>
    </row>
    <row r="112" spans="1:8" x14ac:dyDescent="0.15">
      <c r="A112" s="30" t="s">
        <v>220</v>
      </c>
      <c r="B112" s="1" t="s">
        <v>203</v>
      </c>
      <c r="C112" s="30" t="s">
        <v>221</v>
      </c>
      <c r="D112" s="30" t="s">
        <v>133</v>
      </c>
      <c r="E112" s="30"/>
      <c r="F112" s="2"/>
      <c r="G112" s="2"/>
      <c r="H112" s="2"/>
    </row>
    <row r="113" spans="1:8" ht="21" x14ac:dyDescent="0.15">
      <c r="A113" s="30" t="s">
        <v>222</v>
      </c>
      <c r="B113" s="1" t="s">
        <v>223</v>
      </c>
      <c r="C113" s="30" t="s">
        <v>224</v>
      </c>
      <c r="D113" s="30" t="s">
        <v>133</v>
      </c>
      <c r="E113" s="30"/>
      <c r="F113" s="2"/>
      <c r="G113" s="2"/>
      <c r="H113" s="2"/>
    </row>
    <row r="114" spans="1:8" x14ac:dyDescent="0.15">
      <c r="A114" s="30" t="s">
        <v>225</v>
      </c>
      <c r="B114" s="1" t="s">
        <v>226</v>
      </c>
      <c r="C114" s="30" t="s">
        <v>227</v>
      </c>
      <c r="D114" s="30" t="s">
        <v>133</v>
      </c>
      <c r="E114" s="30"/>
      <c r="F114" s="2">
        <f>F115+F116</f>
        <v>0</v>
      </c>
      <c r="G114" s="2">
        <f t="shared" ref="G114:H114" si="20">G115+G116</f>
        <v>0</v>
      </c>
      <c r="H114" s="2">
        <f t="shared" si="20"/>
        <v>0</v>
      </c>
    </row>
    <row r="115" spans="1:8" x14ac:dyDescent="0.15">
      <c r="A115" s="30" t="s">
        <v>228</v>
      </c>
      <c r="B115" s="1" t="s">
        <v>200</v>
      </c>
      <c r="C115" s="30" t="s">
        <v>229</v>
      </c>
      <c r="D115" s="30" t="s">
        <v>133</v>
      </c>
      <c r="E115" s="30"/>
      <c r="F115" s="2"/>
      <c r="G115" s="2"/>
      <c r="H115" s="2"/>
    </row>
    <row r="116" spans="1:8" x14ac:dyDescent="0.15">
      <c r="A116" s="30" t="s">
        <v>230</v>
      </c>
      <c r="B116" s="1" t="s">
        <v>203</v>
      </c>
      <c r="C116" s="30" t="s">
        <v>231</v>
      </c>
      <c r="D116" s="30" t="s">
        <v>133</v>
      </c>
      <c r="E116" s="30"/>
      <c r="F116" s="2"/>
      <c r="G116" s="2"/>
      <c r="H116" s="2"/>
    </row>
    <row r="117" spans="1:8" x14ac:dyDescent="0.15">
      <c r="A117" s="30" t="s">
        <v>232</v>
      </c>
      <c r="B117" s="1" t="s">
        <v>233</v>
      </c>
      <c r="C117" s="30" t="s">
        <v>234</v>
      </c>
      <c r="D117" s="30" t="s">
        <v>133</v>
      </c>
      <c r="E117" s="30"/>
      <c r="F117" s="2">
        <f>F118+F119</f>
        <v>0</v>
      </c>
      <c r="G117" s="2">
        <f t="shared" ref="G117:H117" si="21">G118+G119</f>
        <v>0</v>
      </c>
      <c r="H117" s="2">
        <f t="shared" si="21"/>
        <v>0</v>
      </c>
    </row>
    <row r="118" spans="1:8" x14ac:dyDescent="0.15">
      <c r="A118" s="30" t="s">
        <v>235</v>
      </c>
      <c r="B118" s="1" t="s">
        <v>200</v>
      </c>
      <c r="C118" s="30" t="s">
        <v>236</v>
      </c>
      <c r="D118" s="30" t="s">
        <v>133</v>
      </c>
      <c r="E118" s="30"/>
      <c r="F118" s="2"/>
      <c r="G118" s="2"/>
      <c r="H118" s="2"/>
    </row>
    <row r="119" spans="1:8" x14ac:dyDescent="0.15">
      <c r="A119" s="30" t="s">
        <v>237</v>
      </c>
      <c r="B119" s="1" t="s">
        <v>203</v>
      </c>
      <c r="C119" s="30" t="s">
        <v>238</v>
      </c>
      <c r="D119" s="30" t="s">
        <v>133</v>
      </c>
      <c r="E119" s="30"/>
      <c r="F119" s="2"/>
      <c r="G119" s="2"/>
      <c r="H119" s="2"/>
    </row>
    <row r="120" spans="1:8" ht="42" x14ac:dyDescent="0.15">
      <c r="A120" s="30" t="s">
        <v>239</v>
      </c>
      <c r="B120" s="1" t="s">
        <v>240</v>
      </c>
      <c r="C120" s="30" t="s">
        <v>241</v>
      </c>
      <c r="D120" s="30" t="s">
        <v>133</v>
      </c>
      <c r="E120" s="30"/>
      <c r="F120" s="11">
        <f>F121+F122+F123</f>
        <v>6056777.8399999999</v>
      </c>
      <c r="G120" s="11">
        <f t="shared" ref="G120:H120" si="22">G121+G122+G123</f>
        <v>3151717.24</v>
      </c>
      <c r="H120" s="11">
        <f t="shared" si="22"/>
        <v>3234251.24</v>
      </c>
    </row>
    <row r="121" spans="1:8" x14ac:dyDescent="0.15">
      <c r="A121" s="30" t="s">
        <v>242</v>
      </c>
      <c r="B121" s="1" t="s">
        <v>243</v>
      </c>
      <c r="C121" s="30" t="s">
        <v>244</v>
      </c>
      <c r="D121" s="15">
        <v>2024</v>
      </c>
      <c r="E121" s="30"/>
      <c r="F121" s="7">
        <f>F106</f>
        <v>6056777.8399999999</v>
      </c>
      <c r="G121" s="7">
        <f t="shared" ref="G121:H121" si="23">G106</f>
        <v>3151717.24</v>
      </c>
      <c r="H121" s="7">
        <f t="shared" si="23"/>
        <v>3234251.24</v>
      </c>
    </row>
    <row r="122" spans="1:8" x14ac:dyDescent="0.15">
      <c r="A122" s="30" t="s">
        <v>245</v>
      </c>
      <c r="B122" s="1" t="s">
        <v>243</v>
      </c>
      <c r="C122" s="30" t="s">
        <v>246</v>
      </c>
      <c r="D122" s="15">
        <v>2025</v>
      </c>
      <c r="E122" s="30"/>
      <c r="F122" s="2"/>
      <c r="G122" s="2"/>
      <c r="H122" s="2"/>
    </row>
    <row r="123" spans="1:8" x14ac:dyDescent="0.15">
      <c r="A123" s="30" t="s">
        <v>247</v>
      </c>
      <c r="B123" s="1" t="s">
        <v>243</v>
      </c>
      <c r="C123" s="30" t="s">
        <v>248</v>
      </c>
      <c r="D123" s="15">
        <v>2026</v>
      </c>
      <c r="E123" s="30"/>
      <c r="F123" s="2"/>
      <c r="G123" s="2"/>
      <c r="H123" s="2"/>
    </row>
    <row r="124" spans="1:8" ht="42" x14ac:dyDescent="0.15">
      <c r="A124" s="30" t="s">
        <v>249</v>
      </c>
      <c r="B124" s="1" t="s">
        <v>250</v>
      </c>
      <c r="C124" s="30" t="s">
        <v>251</v>
      </c>
      <c r="D124" s="15" t="s">
        <v>133</v>
      </c>
      <c r="E124" s="30"/>
      <c r="F124" s="2">
        <f>F125+F126+F127</f>
        <v>0</v>
      </c>
      <c r="G124" s="2">
        <f t="shared" ref="G124:H124" si="24">G125+G126+G127</f>
        <v>0</v>
      </c>
      <c r="H124" s="2">
        <f t="shared" si="24"/>
        <v>0</v>
      </c>
    </row>
    <row r="125" spans="1:8" x14ac:dyDescent="0.15">
      <c r="A125" s="30" t="s">
        <v>252</v>
      </c>
      <c r="B125" s="1" t="s">
        <v>243</v>
      </c>
      <c r="C125" s="30" t="s">
        <v>253</v>
      </c>
      <c r="D125" s="15">
        <v>2024</v>
      </c>
      <c r="E125" s="30"/>
      <c r="F125" s="2"/>
      <c r="G125" s="2"/>
      <c r="H125" s="2"/>
    </row>
    <row r="126" spans="1:8" x14ac:dyDescent="0.15">
      <c r="A126" s="30" t="s">
        <v>254</v>
      </c>
      <c r="B126" s="1" t="s">
        <v>243</v>
      </c>
      <c r="C126" s="30" t="s">
        <v>255</v>
      </c>
      <c r="D126" s="15">
        <v>2025</v>
      </c>
      <c r="E126" s="30"/>
      <c r="F126" s="2"/>
      <c r="G126" s="2"/>
      <c r="H126" s="2"/>
    </row>
    <row r="127" spans="1:8" x14ac:dyDescent="0.15">
      <c r="A127" s="30" t="s">
        <v>256</v>
      </c>
      <c r="B127" s="1" t="s">
        <v>243</v>
      </c>
      <c r="C127" s="30" t="s">
        <v>257</v>
      </c>
      <c r="D127" s="15">
        <v>2026</v>
      </c>
      <c r="E127" s="30"/>
      <c r="F127" s="2"/>
      <c r="G127" s="2"/>
      <c r="H127" s="2"/>
    </row>
    <row r="129" spans="1:7" x14ac:dyDescent="0.15">
      <c r="A129" s="143" t="s">
        <v>258</v>
      </c>
      <c r="B129" s="143"/>
      <c r="C129" s="144" t="s">
        <v>270</v>
      </c>
      <c r="D129" s="145"/>
      <c r="E129" s="34"/>
      <c r="F129" s="144" t="s">
        <v>272</v>
      </c>
      <c r="G129" s="145"/>
    </row>
    <row r="130" spans="1:7" x14ac:dyDescent="0.15">
      <c r="C130" s="142" t="s">
        <v>259</v>
      </c>
      <c r="D130" s="142"/>
      <c r="E130" s="31" t="s">
        <v>2</v>
      </c>
      <c r="F130" s="142" t="s">
        <v>3</v>
      </c>
      <c r="G130" s="142"/>
    </row>
    <row r="132" spans="1:7" x14ac:dyDescent="0.15">
      <c r="A132" s="143" t="s">
        <v>260</v>
      </c>
      <c r="B132" s="143"/>
      <c r="C132" s="144" t="s">
        <v>265</v>
      </c>
      <c r="D132" s="145"/>
      <c r="E132" s="33" t="s">
        <v>269</v>
      </c>
      <c r="F132" s="144" t="s">
        <v>266</v>
      </c>
      <c r="G132" s="145"/>
    </row>
    <row r="133" spans="1:7" ht="21" x14ac:dyDescent="0.15">
      <c r="C133" s="142" t="s">
        <v>259</v>
      </c>
      <c r="D133" s="142"/>
      <c r="E133" s="31" t="s">
        <v>261</v>
      </c>
      <c r="F133" s="142" t="s">
        <v>262</v>
      </c>
      <c r="G133" s="142"/>
    </row>
    <row r="134" spans="1:7" ht="10.5" customHeight="1" x14ac:dyDescent="0.15">
      <c r="A134" s="127" t="s">
        <v>286</v>
      </c>
      <c r="B134" s="127"/>
    </row>
  </sheetData>
  <mergeCells count="104"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9953E-302C-41C0-A840-AD76E77220E4}">
  <sheetPr>
    <pageSetUpPr fitToPage="1"/>
  </sheetPr>
  <dimension ref="A1:I132"/>
  <sheetViews>
    <sheetView topLeftCell="A29" workbookViewId="0">
      <selection activeCell="G32" sqref="G32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32" t="s">
        <v>275</v>
      </c>
      <c r="H3" s="132"/>
      <c r="I3" s="132"/>
    </row>
    <row r="4" spans="2:9" ht="15" customHeight="1" x14ac:dyDescent="0.15">
      <c r="G4" s="133" t="s">
        <v>1</v>
      </c>
      <c r="H4" s="133"/>
      <c r="I4" s="133"/>
    </row>
    <row r="5" spans="2:9" ht="18" customHeight="1" x14ac:dyDescent="0.15">
      <c r="G5" s="41"/>
      <c r="H5" s="132" t="s">
        <v>273</v>
      </c>
      <c r="I5" s="132"/>
    </row>
    <row r="6" spans="2:9" ht="15" customHeight="1" x14ac:dyDescent="0.15">
      <c r="G6" s="42" t="s">
        <v>2</v>
      </c>
      <c r="H6" s="133" t="s">
        <v>3</v>
      </c>
      <c r="I6" s="133"/>
    </row>
    <row r="7" spans="2:9" ht="30" customHeight="1" x14ac:dyDescent="0.15">
      <c r="G7" s="127" t="s">
        <v>287</v>
      </c>
      <c r="H7" s="127"/>
      <c r="I7" s="127"/>
    </row>
    <row r="8" spans="2:9" ht="20.100000000000001" customHeight="1" x14ac:dyDescent="0.15">
      <c r="G8" s="127" t="s">
        <v>4</v>
      </c>
      <c r="H8" s="127"/>
      <c r="I8" s="127"/>
    </row>
    <row r="9" spans="2:9" ht="9.75" customHeight="1" x14ac:dyDescent="0.15"/>
    <row r="10" spans="2:9" ht="20.25" customHeight="1" x14ac:dyDescent="0.15">
      <c r="B10" s="128" t="s">
        <v>5</v>
      </c>
      <c r="C10" s="128"/>
      <c r="D10" s="128"/>
      <c r="E10" s="128"/>
      <c r="F10" s="128"/>
      <c r="G10" s="128"/>
      <c r="H10" s="12"/>
      <c r="I10" s="12"/>
    </row>
    <row r="11" spans="2:9" ht="30" customHeight="1" x14ac:dyDescent="0.15">
      <c r="B11" s="128" t="s">
        <v>280</v>
      </c>
      <c r="C11" s="128"/>
      <c r="D11" s="128"/>
      <c r="E11" s="128"/>
      <c r="F11" s="128"/>
      <c r="G11" s="12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9" t="s">
        <v>288</v>
      </c>
      <c r="E13" s="129"/>
      <c r="F13" s="129"/>
      <c r="G13" s="14" t="s">
        <v>8</v>
      </c>
      <c r="H13" s="15" t="s">
        <v>289</v>
      </c>
      <c r="I13" s="15"/>
    </row>
    <row r="14" spans="2:9" ht="18.75" customHeight="1" x14ac:dyDescent="0.15">
      <c r="G14" s="36" t="s">
        <v>9</v>
      </c>
      <c r="H14" s="6">
        <v>52302592</v>
      </c>
      <c r="I14" s="39"/>
    </row>
    <row r="15" spans="2:9" ht="26.25" customHeight="1" x14ac:dyDescent="0.15">
      <c r="B15" s="4" t="s">
        <v>10</v>
      </c>
      <c r="C15" s="130" t="s">
        <v>264</v>
      </c>
      <c r="D15" s="130"/>
      <c r="E15" s="130"/>
      <c r="F15" s="130"/>
      <c r="G15" s="36" t="s">
        <v>11</v>
      </c>
      <c r="H15" s="6">
        <v>504</v>
      </c>
      <c r="I15" s="39"/>
    </row>
    <row r="16" spans="2:9" ht="18.75" customHeight="1" x14ac:dyDescent="0.15">
      <c r="G16" s="36" t="s">
        <v>9</v>
      </c>
      <c r="H16" s="8">
        <v>52320520</v>
      </c>
      <c r="I16" s="39"/>
    </row>
    <row r="17" spans="1:9" ht="18.75" customHeight="1" x14ac:dyDescent="0.15">
      <c r="G17" s="36" t="s">
        <v>12</v>
      </c>
      <c r="H17" s="6">
        <v>5512004529</v>
      </c>
      <c r="I17" s="39"/>
    </row>
    <row r="18" spans="1:9" ht="30.75" customHeight="1" x14ac:dyDescent="0.15">
      <c r="B18" s="4" t="s">
        <v>13</v>
      </c>
      <c r="C18" s="130" t="s">
        <v>271</v>
      </c>
      <c r="D18" s="130"/>
      <c r="E18" s="130"/>
      <c r="F18" s="130"/>
      <c r="G18" s="36" t="s">
        <v>14</v>
      </c>
      <c r="H18" s="6">
        <v>551201001</v>
      </c>
      <c r="I18" s="39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36" t="s">
        <v>17</v>
      </c>
      <c r="H19" s="39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6" t="s">
        <v>20</v>
      </c>
      <c r="B23" s="136"/>
      <c r="C23" s="134" t="s">
        <v>21</v>
      </c>
      <c r="D23" s="134" t="s">
        <v>22</v>
      </c>
      <c r="E23" s="134" t="s">
        <v>23</v>
      </c>
      <c r="F23" s="134" t="s">
        <v>24</v>
      </c>
      <c r="G23" s="134"/>
      <c r="H23" s="134"/>
    </row>
    <row r="24" spans="1:9" ht="27" customHeight="1" x14ac:dyDescent="0.15">
      <c r="A24" s="136"/>
      <c r="B24" s="136"/>
      <c r="C24" s="134"/>
      <c r="D24" s="134"/>
      <c r="E24" s="134"/>
      <c r="F24" s="15" t="s">
        <v>274</v>
      </c>
      <c r="G24" s="15" t="s">
        <v>276</v>
      </c>
      <c r="H24" s="15" t="s">
        <v>278</v>
      </c>
    </row>
    <row r="25" spans="1:9" ht="16.5" customHeight="1" x14ac:dyDescent="0.15">
      <c r="A25" s="134">
        <v>1</v>
      </c>
      <c r="B25" s="134"/>
      <c r="C25" s="40">
        <v>2</v>
      </c>
      <c r="D25" s="40">
        <v>3</v>
      </c>
      <c r="E25" s="40">
        <v>4</v>
      </c>
      <c r="F25" s="40">
        <v>5</v>
      </c>
      <c r="G25" s="40">
        <v>6</v>
      </c>
      <c r="H25" s="40">
        <v>7</v>
      </c>
    </row>
    <row r="26" spans="1:9" ht="16.5" customHeight="1" x14ac:dyDescent="0.15">
      <c r="A26" s="135" t="s">
        <v>25</v>
      </c>
      <c r="B26" s="135"/>
      <c r="C26" s="15" t="s">
        <v>26</v>
      </c>
      <c r="D26" s="15" t="s">
        <v>27</v>
      </c>
      <c r="E26" s="15" t="s">
        <v>27</v>
      </c>
      <c r="F26" s="52">
        <v>57816</v>
      </c>
      <c r="G26" s="7">
        <v>0</v>
      </c>
      <c r="H26" s="7">
        <v>0</v>
      </c>
      <c r="I26" s="39" t="s">
        <v>28</v>
      </c>
    </row>
    <row r="27" spans="1:9" ht="16.5" customHeight="1" x14ac:dyDescent="0.15">
      <c r="A27" s="135" t="s">
        <v>29</v>
      </c>
      <c r="B27" s="135"/>
      <c r="C27" s="15" t="s">
        <v>30</v>
      </c>
      <c r="D27" s="15" t="s">
        <v>27</v>
      </c>
      <c r="E27" s="15" t="s">
        <v>27</v>
      </c>
      <c r="F27" s="52">
        <f>F26+F28-F46</f>
        <v>0</v>
      </c>
      <c r="G27" s="7">
        <v>0</v>
      </c>
      <c r="H27" s="7">
        <v>0</v>
      </c>
      <c r="I27" s="39" t="s">
        <v>28</v>
      </c>
    </row>
    <row r="28" spans="1:9" ht="16.5" customHeight="1" x14ac:dyDescent="0.15">
      <c r="A28" s="135" t="s">
        <v>31</v>
      </c>
      <c r="B28" s="135"/>
      <c r="C28" s="15" t="s">
        <v>32</v>
      </c>
      <c r="D28" s="15"/>
      <c r="E28" s="15"/>
      <c r="F28" s="52">
        <f>F29+F30+F34+F35+F39+F40+F41</f>
        <v>19064595.640000001</v>
      </c>
      <c r="G28" s="10">
        <f t="shared" ref="G28:H28" si="0">G29+G30+G34+G35+G39+G40</f>
        <v>17067304.039999999</v>
      </c>
      <c r="H28" s="10">
        <f t="shared" si="0"/>
        <v>16308792.630000001</v>
      </c>
      <c r="I28" s="39" t="s">
        <v>28</v>
      </c>
    </row>
    <row r="29" spans="1:9" ht="21.75" customHeight="1" x14ac:dyDescent="0.15">
      <c r="A29" s="135" t="s">
        <v>33</v>
      </c>
      <c r="B29" s="135"/>
      <c r="C29" s="53" t="s">
        <v>34</v>
      </c>
      <c r="D29" s="15" t="s">
        <v>35</v>
      </c>
      <c r="E29" s="15"/>
      <c r="F29" s="16">
        <v>0</v>
      </c>
      <c r="G29" s="7"/>
      <c r="H29" s="7"/>
      <c r="I29" s="39" t="s">
        <v>28</v>
      </c>
    </row>
    <row r="30" spans="1:9" ht="18.75" customHeight="1" x14ac:dyDescent="0.15">
      <c r="A30" s="135" t="s">
        <v>36</v>
      </c>
      <c r="B30" s="135"/>
      <c r="C30" s="53" t="s">
        <v>37</v>
      </c>
      <c r="D30" s="15" t="s">
        <v>38</v>
      </c>
      <c r="E30" s="15"/>
      <c r="F30" s="52">
        <f>F31+F32+F33</f>
        <v>17336215.640000001</v>
      </c>
      <c r="G30" s="10">
        <f t="shared" ref="G30:H30" si="1">G31+G32+G33</f>
        <v>15368924.039999999</v>
      </c>
      <c r="H30" s="10">
        <f t="shared" si="1"/>
        <v>15508792.630000001</v>
      </c>
      <c r="I30" s="39" t="s">
        <v>28</v>
      </c>
    </row>
    <row r="31" spans="1:9" ht="46.5" customHeight="1" x14ac:dyDescent="0.15">
      <c r="A31" s="135" t="s">
        <v>39</v>
      </c>
      <c r="B31" s="135"/>
      <c r="C31" s="15" t="s">
        <v>40</v>
      </c>
      <c r="D31" s="15" t="s">
        <v>38</v>
      </c>
      <c r="E31" s="15"/>
      <c r="F31" s="54">
        <v>17336215.640000001</v>
      </c>
      <c r="G31" s="7">
        <v>15368924.039999999</v>
      </c>
      <c r="H31" s="7">
        <v>15508792.630000001</v>
      </c>
      <c r="I31" s="39" t="s">
        <v>28</v>
      </c>
    </row>
    <row r="32" spans="1:9" ht="34.5" customHeight="1" x14ac:dyDescent="0.15">
      <c r="A32" s="135" t="s">
        <v>41</v>
      </c>
      <c r="B32" s="135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39" t="s">
        <v>28</v>
      </c>
    </row>
    <row r="33" spans="1:9" ht="21.75" customHeight="1" x14ac:dyDescent="0.15">
      <c r="A33" s="137" t="s">
        <v>263</v>
      </c>
      <c r="B33" s="135"/>
      <c r="C33" s="15">
        <v>1230</v>
      </c>
      <c r="D33" s="15">
        <v>130</v>
      </c>
      <c r="E33" s="15"/>
      <c r="F33" s="54">
        <v>0</v>
      </c>
      <c r="G33" s="7">
        <v>0</v>
      </c>
      <c r="H33" s="7">
        <v>0</v>
      </c>
      <c r="I33" s="40"/>
    </row>
    <row r="34" spans="1:9" ht="19.5" customHeight="1" x14ac:dyDescent="0.15">
      <c r="A34" s="135" t="s">
        <v>43</v>
      </c>
      <c r="B34" s="135"/>
      <c r="C34" s="53" t="s">
        <v>44</v>
      </c>
      <c r="D34" s="15" t="s">
        <v>45</v>
      </c>
      <c r="E34" s="15"/>
      <c r="F34" s="52">
        <v>0</v>
      </c>
      <c r="G34" s="7">
        <v>0</v>
      </c>
      <c r="H34" s="7">
        <v>0</v>
      </c>
      <c r="I34" s="39" t="s">
        <v>28</v>
      </c>
    </row>
    <row r="35" spans="1:9" ht="19.5" customHeight="1" x14ac:dyDescent="0.15">
      <c r="A35" s="135" t="s">
        <v>46</v>
      </c>
      <c r="B35" s="135"/>
      <c r="C35" s="53" t="s">
        <v>47</v>
      </c>
      <c r="D35" s="15" t="s">
        <v>48</v>
      </c>
      <c r="E35" s="15"/>
      <c r="F35" s="52">
        <f t="shared" ref="F35" si="2">F36+F37+F38</f>
        <v>1728380</v>
      </c>
      <c r="G35" s="10">
        <f t="shared" ref="G35:H35" si="3">G36+G37+G38</f>
        <v>1698380</v>
      </c>
      <c r="H35" s="10">
        <f t="shared" si="3"/>
        <v>800000</v>
      </c>
      <c r="I35" s="39" t="s">
        <v>28</v>
      </c>
    </row>
    <row r="36" spans="1:9" ht="19.5" customHeight="1" x14ac:dyDescent="0.15">
      <c r="A36" s="135" t="s">
        <v>49</v>
      </c>
      <c r="B36" s="135"/>
      <c r="C36" s="15" t="s">
        <v>50</v>
      </c>
      <c r="D36" s="15" t="s">
        <v>48</v>
      </c>
      <c r="E36" s="15"/>
      <c r="F36" s="54">
        <v>1728380</v>
      </c>
      <c r="G36" s="7">
        <v>1698380</v>
      </c>
      <c r="H36" s="7">
        <v>800000</v>
      </c>
      <c r="I36" s="39" t="s">
        <v>28</v>
      </c>
    </row>
    <row r="37" spans="1:9" ht="19.5" customHeight="1" x14ac:dyDescent="0.15">
      <c r="A37" s="135" t="s">
        <v>51</v>
      </c>
      <c r="B37" s="135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39" t="s">
        <v>28</v>
      </c>
    </row>
    <row r="38" spans="1:9" ht="19.5" customHeight="1" x14ac:dyDescent="0.15">
      <c r="A38" s="137" t="s">
        <v>263</v>
      </c>
      <c r="B38" s="135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40"/>
    </row>
    <row r="39" spans="1:9" ht="19.5" customHeight="1" x14ac:dyDescent="0.15">
      <c r="A39" s="135" t="s">
        <v>53</v>
      </c>
      <c r="B39" s="135"/>
      <c r="C39" s="53" t="s">
        <v>54</v>
      </c>
      <c r="D39" s="15" t="s">
        <v>55</v>
      </c>
      <c r="E39" s="15"/>
      <c r="F39" s="52">
        <v>0</v>
      </c>
      <c r="G39" s="7">
        <v>0</v>
      </c>
      <c r="H39" s="7">
        <v>0</v>
      </c>
      <c r="I39" s="39" t="s">
        <v>28</v>
      </c>
    </row>
    <row r="40" spans="1:9" ht="19.5" customHeight="1" x14ac:dyDescent="0.15">
      <c r="A40" s="135" t="s">
        <v>56</v>
      </c>
      <c r="B40" s="135"/>
      <c r="C40" s="53" t="s">
        <v>57</v>
      </c>
      <c r="D40" s="15"/>
      <c r="E40" s="15"/>
      <c r="F40" s="52">
        <v>0</v>
      </c>
      <c r="G40" s="7">
        <v>0</v>
      </c>
      <c r="H40" s="7">
        <v>0</v>
      </c>
      <c r="I40" s="39" t="s">
        <v>28</v>
      </c>
    </row>
    <row r="41" spans="1:9" ht="19.5" customHeight="1" x14ac:dyDescent="0.15">
      <c r="A41" s="135" t="s">
        <v>58</v>
      </c>
      <c r="B41" s="135"/>
      <c r="C41" s="53" t="s">
        <v>59</v>
      </c>
      <c r="D41" s="15" t="s">
        <v>27</v>
      </c>
      <c r="E41" s="15"/>
      <c r="F41" s="52">
        <f>F42+F43+F44+F45</f>
        <v>0</v>
      </c>
      <c r="G41" s="7">
        <v>0</v>
      </c>
      <c r="H41" s="7">
        <v>0</v>
      </c>
      <c r="I41" s="39" t="s">
        <v>28</v>
      </c>
    </row>
    <row r="42" spans="1:9" ht="35.25" customHeight="1" x14ac:dyDescent="0.15">
      <c r="A42" s="135" t="s">
        <v>60</v>
      </c>
      <c r="B42" s="135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39" t="s">
        <v>28</v>
      </c>
    </row>
    <row r="43" spans="1:9" ht="35.25" customHeight="1" x14ac:dyDescent="0.15">
      <c r="A43" s="135" t="s">
        <v>63</v>
      </c>
      <c r="B43" s="135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39" t="s">
        <v>28</v>
      </c>
    </row>
    <row r="44" spans="1:9" ht="22.5" customHeight="1" x14ac:dyDescent="0.15">
      <c r="A44" s="135" t="s">
        <v>65</v>
      </c>
      <c r="B44" s="135"/>
      <c r="C44" s="15" t="s">
        <v>66</v>
      </c>
      <c r="D44" s="15" t="s">
        <v>62</v>
      </c>
      <c r="E44" s="15"/>
      <c r="F44" s="54">
        <v>0</v>
      </c>
      <c r="G44" s="7">
        <v>0</v>
      </c>
      <c r="H44" s="7">
        <v>0</v>
      </c>
      <c r="I44" s="39" t="s">
        <v>28</v>
      </c>
    </row>
    <row r="45" spans="1:9" ht="27.75" customHeight="1" x14ac:dyDescent="0.15">
      <c r="A45" s="135" t="s">
        <v>67</v>
      </c>
      <c r="B45" s="135"/>
      <c r="C45" s="15" t="s">
        <v>68</v>
      </c>
      <c r="D45" s="15" t="s">
        <v>62</v>
      </c>
      <c r="E45" s="15"/>
      <c r="F45" s="54">
        <v>0</v>
      </c>
      <c r="G45" s="7">
        <v>0</v>
      </c>
      <c r="H45" s="7">
        <v>0</v>
      </c>
      <c r="I45" s="39" t="s">
        <v>28</v>
      </c>
    </row>
    <row r="46" spans="1:9" ht="18" customHeight="1" x14ac:dyDescent="0.15">
      <c r="A46" s="135" t="s">
        <v>69</v>
      </c>
      <c r="B46" s="135"/>
      <c r="C46" s="40" t="s">
        <v>70</v>
      </c>
      <c r="D46" s="40" t="s">
        <v>27</v>
      </c>
      <c r="E46" s="40"/>
      <c r="F46" s="10">
        <f>F47+F57+F63+F67+F71+F73</f>
        <v>19122411.640000001</v>
      </c>
      <c r="G46" s="10">
        <f t="shared" ref="G46:H46" si="4">G47+G57+G63+G67+G71+G73</f>
        <v>17067304.039999999</v>
      </c>
      <c r="H46" s="10">
        <f t="shared" si="4"/>
        <v>16308792.630000001</v>
      </c>
      <c r="I46" s="39" t="s">
        <v>28</v>
      </c>
    </row>
    <row r="47" spans="1:9" ht="26.25" customHeight="1" x14ac:dyDescent="0.15">
      <c r="A47" s="135" t="s">
        <v>71</v>
      </c>
      <c r="B47" s="135"/>
      <c r="C47" s="40" t="s">
        <v>72</v>
      </c>
      <c r="D47" s="40" t="s">
        <v>27</v>
      </c>
      <c r="E47" s="40"/>
      <c r="F47" s="10">
        <f>F48+F49+F50+F51+F54+F55+F56</f>
        <v>13091685.799999999</v>
      </c>
      <c r="G47" s="10">
        <f t="shared" ref="G47:H47" si="5">G48+G49+G50+G51+G54+G55+G56</f>
        <v>13091685.799999999</v>
      </c>
      <c r="H47" s="10">
        <f t="shared" si="5"/>
        <v>12250640.390000001</v>
      </c>
      <c r="I47" s="39" t="s">
        <v>28</v>
      </c>
    </row>
    <row r="48" spans="1:9" ht="24" customHeight="1" x14ac:dyDescent="0.15">
      <c r="A48" s="135" t="s">
        <v>73</v>
      </c>
      <c r="B48" s="135"/>
      <c r="C48" s="40" t="s">
        <v>74</v>
      </c>
      <c r="D48" s="40" t="s">
        <v>75</v>
      </c>
      <c r="E48" s="40"/>
      <c r="F48" s="7">
        <v>10115017.52</v>
      </c>
      <c r="G48" s="7">
        <v>10115017.52</v>
      </c>
      <c r="H48" s="7">
        <v>9471070.6600000001</v>
      </c>
      <c r="I48" s="39" t="s">
        <v>28</v>
      </c>
    </row>
    <row r="49" spans="1:9" ht="17.25" customHeight="1" x14ac:dyDescent="0.15">
      <c r="A49" s="135" t="s">
        <v>76</v>
      </c>
      <c r="B49" s="135"/>
      <c r="C49" s="40" t="s">
        <v>77</v>
      </c>
      <c r="D49" s="40" t="s">
        <v>78</v>
      </c>
      <c r="E49" s="40"/>
      <c r="F49" s="7">
        <v>0</v>
      </c>
      <c r="G49" s="7">
        <v>0</v>
      </c>
      <c r="H49" s="7">
        <v>0</v>
      </c>
      <c r="I49" s="39" t="s">
        <v>28</v>
      </c>
    </row>
    <row r="50" spans="1:9" ht="33" customHeight="1" x14ac:dyDescent="0.15">
      <c r="A50" s="135" t="s">
        <v>79</v>
      </c>
      <c r="B50" s="135"/>
      <c r="C50" s="40" t="s">
        <v>80</v>
      </c>
      <c r="D50" s="40" t="s">
        <v>81</v>
      </c>
      <c r="E50" s="40"/>
      <c r="F50" s="7">
        <v>0</v>
      </c>
      <c r="G50" s="7">
        <v>0</v>
      </c>
      <c r="H50" s="7">
        <v>0</v>
      </c>
      <c r="I50" s="39" t="s">
        <v>28</v>
      </c>
    </row>
    <row r="51" spans="1:9" ht="28.5" customHeight="1" x14ac:dyDescent="0.15">
      <c r="A51" s="135" t="s">
        <v>82</v>
      </c>
      <c r="B51" s="135"/>
      <c r="C51" s="40" t="s">
        <v>83</v>
      </c>
      <c r="D51" s="40" t="s">
        <v>84</v>
      </c>
      <c r="E51" s="40"/>
      <c r="F51" s="10">
        <f>F52+F53</f>
        <v>2976668.28</v>
      </c>
      <c r="G51" s="10">
        <f t="shared" ref="G51:H51" si="6">G52+G53</f>
        <v>2976668.28</v>
      </c>
      <c r="H51" s="10">
        <f t="shared" si="6"/>
        <v>2779569.73</v>
      </c>
      <c r="I51" s="39" t="s">
        <v>28</v>
      </c>
    </row>
    <row r="52" spans="1:9" ht="24" customHeight="1" x14ac:dyDescent="0.15">
      <c r="A52" s="135" t="s">
        <v>85</v>
      </c>
      <c r="B52" s="135"/>
      <c r="C52" s="40" t="s">
        <v>86</v>
      </c>
      <c r="D52" s="40" t="s">
        <v>84</v>
      </c>
      <c r="E52" s="40"/>
      <c r="F52" s="7">
        <v>2976668.28</v>
      </c>
      <c r="G52" s="7">
        <v>2976668.28</v>
      </c>
      <c r="H52" s="7">
        <v>2779569.73</v>
      </c>
      <c r="I52" s="39" t="s">
        <v>28</v>
      </c>
    </row>
    <row r="53" spans="1:9" ht="17.25" customHeight="1" x14ac:dyDescent="0.15">
      <c r="A53" s="135" t="s">
        <v>87</v>
      </c>
      <c r="B53" s="135"/>
      <c r="C53" s="40" t="s">
        <v>88</v>
      </c>
      <c r="D53" s="40" t="s">
        <v>84</v>
      </c>
      <c r="E53" s="40"/>
      <c r="F53" s="7">
        <v>0</v>
      </c>
      <c r="G53" s="7">
        <v>0</v>
      </c>
      <c r="H53" s="7">
        <v>0</v>
      </c>
      <c r="I53" s="39" t="s">
        <v>28</v>
      </c>
    </row>
    <row r="54" spans="1:9" ht="24.75" customHeight="1" x14ac:dyDescent="0.15">
      <c r="A54" s="135" t="s">
        <v>89</v>
      </c>
      <c r="B54" s="135"/>
      <c r="C54" s="40" t="s">
        <v>90</v>
      </c>
      <c r="D54" s="40" t="s">
        <v>91</v>
      </c>
      <c r="E54" s="40"/>
      <c r="F54" s="7">
        <v>0</v>
      </c>
      <c r="G54" s="7">
        <v>0</v>
      </c>
      <c r="H54" s="7">
        <v>0</v>
      </c>
      <c r="I54" s="39" t="s">
        <v>28</v>
      </c>
    </row>
    <row r="55" spans="1:9" ht="27" customHeight="1" x14ac:dyDescent="0.15">
      <c r="A55" s="135" t="s">
        <v>92</v>
      </c>
      <c r="B55" s="135"/>
      <c r="C55" s="40" t="s">
        <v>93</v>
      </c>
      <c r="D55" s="40" t="s">
        <v>94</v>
      </c>
      <c r="E55" s="40"/>
      <c r="F55" s="7">
        <v>0</v>
      </c>
      <c r="G55" s="7">
        <v>0</v>
      </c>
      <c r="H55" s="7">
        <v>0</v>
      </c>
      <c r="I55" s="39" t="s">
        <v>28</v>
      </c>
    </row>
    <row r="56" spans="1:9" ht="26.25" customHeight="1" x14ac:dyDescent="0.15">
      <c r="A56" s="135" t="s">
        <v>95</v>
      </c>
      <c r="B56" s="135"/>
      <c r="C56" s="40" t="s">
        <v>96</v>
      </c>
      <c r="D56" s="40" t="s">
        <v>97</v>
      </c>
      <c r="E56" s="40"/>
      <c r="F56" s="7">
        <v>0</v>
      </c>
      <c r="G56" s="7">
        <v>0</v>
      </c>
      <c r="H56" s="7">
        <v>0</v>
      </c>
      <c r="I56" s="39" t="s">
        <v>28</v>
      </c>
    </row>
    <row r="57" spans="1:9" ht="24.75" customHeight="1" x14ac:dyDescent="0.15">
      <c r="A57" s="135" t="s">
        <v>98</v>
      </c>
      <c r="B57" s="135"/>
      <c r="C57" s="40" t="s">
        <v>99</v>
      </c>
      <c r="D57" s="40" t="s">
        <v>100</v>
      </c>
      <c r="E57" s="40"/>
      <c r="F57" s="10">
        <f>F58+F59+F60+F61+F62</f>
        <v>0</v>
      </c>
      <c r="G57" s="10">
        <f t="shared" ref="G57:H57" si="7">G58+G59+G60+G61+G62</f>
        <v>0</v>
      </c>
      <c r="H57" s="10">
        <f t="shared" si="7"/>
        <v>0</v>
      </c>
      <c r="I57" s="39" t="s">
        <v>28</v>
      </c>
    </row>
    <row r="58" spans="1:9" ht="33.75" customHeight="1" x14ac:dyDescent="0.15">
      <c r="A58" s="135" t="s">
        <v>101</v>
      </c>
      <c r="B58" s="135"/>
      <c r="C58" s="40" t="s">
        <v>102</v>
      </c>
      <c r="D58" s="40" t="s">
        <v>103</v>
      </c>
      <c r="E58" s="40"/>
      <c r="F58" s="7">
        <v>0</v>
      </c>
      <c r="G58" s="7">
        <v>0</v>
      </c>
      <c r="H58" s="7">
        <v>0</v>
      </c>
      <c r="I58" s="39" t="s">
        <v>28</v>
      </c>
    </row>
    <row r="59" spans="1:9" ht="41.25" customHeight="1" x14ac:dyDescent="0.15">
      <c r="A59" s="135" t="s">
        <v>104</v>
      </c>
      <c r="B59" s="135"/>
      <c r="C59" s="40" t="s">
        <v>105</v>
      </c>
      <c r="D59" s="40" t="s">
        <v>106</v>
      </c>
      <c r="E59" s="40"/>
      <c r="F59" s="7">
        <v>0</v>
      </c>
      <c r="G59" s="7">
        <v>0</v>
      </c>
      <c r="H59" s="7">
        <v>0</v>
      </c>
      <c r="I59" s="39" t="s">
        <v>28</v>
      </c>
    </row>
    <row r="60" spans="1:9" ht="33.75" customHeight="1" x14ac:dyDescent="0.15">
      <c r="A60" s="135" t="s">
        <v>107</v>
      </c>
      <c r="B60" s="135"/>
      <c r="C60" s="40" t="s">
        <v>108</v>
      </c>
      <c r="D60" s="40" t="s">
        <v>109</v>
      </c>
      <c r="E60" s="40"/>
      <c r="F60" s="7">
        <v>0</v>
      </c>
      <c r="G60" s="7">
        <v>0</v>
      </c>
      <c r="H60" s="7">
        <v>0</v>
      </c>
      <c r="I60" s="39" t="s">
        <v>28</v>
      </c>
    </row>
    <row r="61" spans="1:9" ht="46.5" customHeight="1" x14ac:dyDescent="0.15">
      <c r="A61" s="135" t="s">
        <v>110</v>
      </c>
      <c r="B61" s="135"/>
      <c r="C61" s="40" t="s">
        <v>111</v>
      </c>
      <c r="D61" s="40" t="s">
        <v>112</v>
      </c>
      <c r="E61" s="40"/>
      <c r="F61" s="7">
        <v>0</v>
      </c>
      <c r="G61" s="7">
        <v>0</v>
      </c>
      <c r="H61" s="7">
        <v>0</v>
      </c>
      <c r="I61" s="39" t="s">
        <v>28</v>
      </c>
    </row>
    <row r="62" spans="1:9" ht="24.75" customHeight="1" x14ac:dyDescent="0.15">
      <c r="A62" s="135" t="s">
        <v>113</v>
      </c>
      <c r="B62" s="135"/>
      <c r="C62" s="40" t="s">
        <v>114</v>
      </c>
      <c r="D62" s="40" t="s">
        <v>115</v>
      </c>
      <c r="E62" s="40"/>
      <c r="F62" s="7">
        <v>0</v>
      </c>
      <c r="G62" s="7">
        <v>0</v>
      </c>
      <c r="H62" s="7">
        <v>0</v>
      </c>
      <c r="I62" s="39" t="s">
        <v>28</v>
      </c>
    </row>
    <row r="63" spans="1:9" ht="19.5" customHeight="1" x14ac:dyDescent="0.15">
      <c r="A63" s="135" t="s">
        <v>116</v>
      </c>
      <c r="B63" s="135"/>
      <c r="C63" s="40" t="s">
        <v>117</v>
      </c>
      <c r="D63" s="40" t="s">
        <v>118</v>
      </c>
      <c r="E63" s="40"/>
      <c r="F63" s="10">
        <f>F64+F65+F66</f>
        <v>24035.96</v>
      </c>
      <c r="G63" s="10">
        <f t="shared" ref="G63:H63" si="8">G64+G65+G66</f>
        <v>23901</v>
      </c>
      <c r="H63" s="10">
        <f t="shared" si="8"/>
        <v>23901</v>
      </c>
      <c r="I63" s="39" t="s">
        <v>28</v>
      </c>
    </row>
    <row r="64" spans="1:9" ht="24" customHeight="1" x14ac:dyDescent="0.15">
      <c r="A64" s="135" t="s">
        <v>119</v>
      </c>
      <c r="B64" s="135"/>
      <c r="C64" s="40" t="s">
        <v>120</v>
      </c>
      <c r="D64" s="40" t="s">
        <v>121</v>
      </c>
      <c r="E64" s="40"/>
      <c r="F64" s="7">
        <v>19317</v>
      </c>
      <c r="G64" s="7">
        <v>19317</v>
      </c>
      <c r="H64" s="7">
        <v>19317</v>
      </c>
      <c r="I64" s="39" t="s">
        <v>28</v>
      </c>
    </row>
    <row r="65" spans="1:9" ht="24" customHeight="1" x14ac:dyDescent="0.15">
      <c r="A65" s="135" t="s">
        <v>122</v>
      </c>
      <c r="B65" s="135"/>
      <c r="C65" s="40" t="s">
        <v>123</v>
      </c>
      <c r="D65" s="40" t="s">
        <v>124</v>
      </c>
      <c r="E65" s="40"/>
      <c r="F65" s="7">
        <v>4584</v>
      </c>
      <c r="G65" s="7">
        <v>4584</v>
      </c>
      <c r="H65" s="7">
        <v>4584</v>
      </c>
      <c r="I65" s="39" t="s">
        <v>28</v>
      </c>
    </row>
    <row r="66" spans="1:9" ht="22.5" customHeight="1" x14ac:dyDescent="0.15">
      <c r="A66" s="135" t="s">
        <v>125</v>
      </c>
      <c r="B66" s="135"/>
      <c r="C66" s="40" t="s">
        <v>126</v>
      </c>
      <c r="D66" s="40" t="s">
        <v>127</v>
      </c>
      <c r="E66" s="40"/>
      <c r="F66" s="7">
        <v>134.96</v>
      </c>
      <c r="G66" s="7">
        <v>0</v>
      </c>
      <c r="H66" s="7">
        <v>0</v>
      </c>
      <c r="I66" s="39" t="s">
        <v>28</v>
      </c>
    </row>
    <row r="67" spans="1:9" ht="18.75" customHeight="1" x14ac:dyDescent="0.15">
      <c r="A67" s="135" t="s">
        <v>128</v>
      </c>
      <c r="B67" s="135"/>
      <c r="C67" s="40" t="s">
        <v>129</v>
      </c>
      <c r="D67" s="40" t="s">
        <v>27</v>
      </c>
      <c r="E67" s="40"/>
      <c r="F67" s="10">
        <f>F68+F69+F70</f>
        <v>0</v>
      </c>
      <c r="G67" s="10">
        <f t="shared" ref="G67:H67" si="9">G68+G69+G70</f>
        <v>0</v>
      </c>
      <c r="H67" s="10">
        <f t="shared" si="9"/>
        <v>0</v>
      </c>
      <c r="I67" s="39" t="s">
        <v>28</v>
      </c>
    </row>
    <row r="68" spans="1:9" ht="22.5" customHeight="1" x14ac:dyDescent="0.15">
      <c r="A68" s="135" t="s">
        <v>130</v>
      </c>
      <c r="B68" s="135"/>
      <c r="C68" s="40" t="s">
        <v>131</v>
      </c>
      <c r="D68" s="40" t="s">
        <v>132</v>
      </c>
      <c r="E68" s="40"/>
      <c r="F68" s="7">
        <v>0</v>
      </c>
      <c r="G68" s="7">
        <v>0</v>
      </c>
      <c r="H68" s="7">
        <v>0</v>
      </c>
      <c r="I68" s="39" t="s">
        <v>28</v>
      </c>
    </row>
    <row r="69" spans="1:9" ht="19.5" customHeight="1" x14ac:dyDescent="0.15">
      <c r="A69" s="135" t="s">
        <v>134</v>
      </c>
      <c r="B69" s="135"/>
      <c r="C69" s="40" t="s">
        <v>135</v>
      </c>
      <c r="D69" s="40" t="s">
        <v>136</v>
      </c>
      <c r="E69" s="40"/>
      <c r="F69" s="7">
        <v>0</v>
      </c>
      <c r="G69" s="7">
        <v>0</v>
      </c>
      <c r="H69" s="7">
        <v>0</v>
      </c>
      <c r="I69" s="39" t="s">
        <v>28</v>
      </c>
    </row>
    <row r="70" spans="1:9" ht="27.75" customHeight="1" x14ac:dyDescent="0.15">
      <c r="A70" s="135" t="s">
        <v>137</v>
      </c>
      <c r="B70" s="135"/>
      <c r="C70" s="40" t="s">
        <v>138</v>
      </c>
      <c r="D70" s="40" t="s">
        <v>139</v>
      </c>
      <c r="E70" s="40"/>
      <c r="F70" s="7">
        <v>0</v>
      </c>
      <c r="G70" s="7">
        <v>0</v>
      </c>
      <c r="H70" s="7">
        <v>0</v>
      </c>
      <c r="I70" s="39" t="s">
        <v>28</v>
      </c>
    </row>
    <row r="71" spans="1:9" ht="18" customHeight="1" x14ac:dyDescent="0.15">
      <c r="A71" s="135" t="s">
        <v>140</v>
      </c>
      <c r="B71" s="135"/>
      <c r="C71" s="40" t="s">
        <v>141</v>
      </c>
      <c r="D71" s="40" t="s">
        <v>27</v>
      </c>
      <c r="E71" s="40"/>
      <c r="F71" s="10">
        <f>F72</f>
        <v>0</v>
      </c>
      <c r="G71" s="10">
        <f t="shared" ref="G71:H71" si="10">G72</f>
        <v>0</v>
      </c>
      <c r="H71" s="10">
        <f t="shared" si="10"/>
        <v>0</v>
      </c>
      <c r="I71" s="39" t="s">
        <v>28</v>
      </c>
    </row>
    <row r="72" spans="1:9" ht="33" customHeight="1" x14ac:dyDescent="0.15">
      <c r="A72" s="135" t="s">
        <v>142</v>
      </c>
      <c r="B72" s="135"/>
      <c r="C72" s="40" t="s">
        <v>143</v>
      </c>
      <c r="D72" s="40" t="s">
        <v>144</v>
      </c>
      <c r="E72" s="40"/>
      <c r="F72" s="7">
        <v>0</v>
      </c>
      <c r="G72" s="7">
        <v>0</v>
      </c>
      <c r="H72" s="7">
        <v>0</v>
      </c>
      <c r="I72" s="39" t="s">
        <v>28</v>
      </c>
    </row>
    <row r="73" spans="1:9" ht="18" customHeight="1" x14ac:dyDescent="0.15">
      <c r="A73" s="146" t="s">
        <v>145</v>
      </c>
      <c r="B73" s="146"/>
      <c r="C73" s="51" t="s">
        <v>146</v>
      </c>
      <c r="D73" s="15" t="s">
        <v>27</v>
      </c>
      <c r="E73" s="15"/>
      <c r="F73" s="52">
        <f>F74+F75+F76+F77+F78+F79</f>
        <v>6006689.8799999999</v>
      </c>
      <c r="G73" s="52">
        <f t="shared" ref="G73:H73" si="11">G74+G75+G76+G77+G78+G79</f>
        <v>3951717.24</v>
      </c>
      <c r="H73" s="52">
        <f t="shared" si="11"/>
        <v>4034251.24</v>
      </c>
      <c r="I73" s="39" t="s">
        <v>28</v>
      </c>
    </row>
    <row r="74" spans="1:9" ht="21.75" customHeight="1" x14ac:dyDescent="0.15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39" t="s">
        <v>28</v>
      </c>
    </row>
    <row r="75" spans="1:9" ht="26.25" customHeight="1" x14ac:dyDescent="0.15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39" t="s">
        <v>28</v>
      </c>
    </row>
    <row r="76" spans="1:9" ht="21.75" customHeight="1" x14ac:dyDescent="0.15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39" t="s">
        <v>28</v>
      </c>
    </row>
    <row r="77" spans="1:9" ht="24" customHeight="1" x14ac:dyDescent="0.15">
      <c r="A77" s="146" t="s">
        <v>156</v>
      </c>
      <c r="B77" s="146"/>
      <c r="C77" s="51" t="s">
        <v>157</v>
      </c>
      <c r="D77" s="51">
        <v>244</v>
      </c>
      <c r="E77" s="15"/>
      <c r="F77" s="16">
        <v>4322414.6399999997</v>
      </c>
      <c r="G77" s="16">
        <v>2186194.64</v>
      </c>
      <c r="H77" s="16">
        <v>2189475.64</v>
      </c>
      <c r="I77" s="39" t="s">
        <v>28</v>
      </c>
    </row>
    <row r="78" spans="1:9" ht="24" customHeight="1" x14ac:dyDescent="0.15">
      <c r="A78" s="147" t="s">
        <v>268</v>
      </c>
      <c r="B78" s="148"/>
      <c r="C78" s="51">
        <v>2660</v>
      </c>
      <c r="D78" s="51">
        <v>247</v>
      </c>
      <c r="E78" s="15"/>
      <c r="F78" s="16">
        <v>1684275.24</v>
      </c>
      <c r="G78" s="16">
        <v>1765522.6</v>
      </c>
      <c r="H78" s="16">
        <v>1844775.6</v>
      </c>
      <c r="I78" s="40"/>
    </row>
    <row r="79" spans="1:9" ht="24" customHeight="1" x14ac:dyDescent="0.15">
      <c r="A79" s="146" t="s">
        <v>158</v>
      </c>
      <c r="B79" s="146"/>
      <c r="C79" s="15" t="s">
        <v>159</v>
      </c>
      <c r="D79" s="15" t="s">
        <v>160</v>
      </c>
      <c r="E79" s="15"/>
      <c r="F79" s="52">
        <f>F80+F81</f>
        <v>0</v>
      </c>
      <c r="G79" s="52">
        <f t="shared" ref="G79:H79" si="12">G80+G81</f>
        <v>0</v>
      </c>
      <c r="H79" s="52">
        <f t="shared" si="12"/>
        <v>0</v>
      </c>
      <c r="I79" s="40"/>
    </row>
    <row r="80" spans="1:9" ht="24" customHeight="1" x14ac:dyDescent="0.15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40"/>
    </row>
    <row r="81" spans="1:9" ht="24" customHeight="1" x14ac:dyDescent="0.15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39" t="s">
        <v>28</v>
      </c>
    </row>
    <row r="82" spans="1:9" ht="36.75" customHeight="1" x14ac:dyDescent="0.15">
      <c r="A82" s="146" t="s">
        <v>167</v>
      </c>
      <c r="B82" s="146"/>
      <c r="C82" s="15" t="s">
        <v>168</v>
      </c>
      <c r="D82" s="15" t="s">
        <v>169</v>
      </c>
      <c r="E82" s="15"/>
      <c r="F82" s="52">
        <f>F83+F84+F85</f>
        <v>0</v>
      </c>
      <c r="G82" s="52">
        <f t="shared" ref="G82:H82" si="13">G83+G84+G85</f>
        <v>0</v>
      </c>
      <c r="H82" s="52">
        <f t="shared" si="13"/>
        <v>0</v>
      </c>
      <c r="I82" s="39" t="s">
        <v>28</v>
      </c>
    </row>
    <row r="83" spans="1:9" ht="21" customHeight="1" x14ac:dyDescent="0.15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39" t="s">
        <v>28</v>
      </c>
    </row>
    <row r="84" spans="1:9" ht="10.5" customHeight="1" x14ac:dyDescent="0.15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39" t="s">
        <v>28</v>
      </c>
    </row>
    <row r="85" spans="1:9" ht="21" customHeight="1" x14ac:dyDescent="0.15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39" t="s">
        <v>28</v>
      </c>
    </row>
    <row r="86" spans="1:9" ht="10.5" customHeight="1" x14ac:dyDescent="0.15">
      <c r="A86" s="146" t="s">
        <v>176</v>
      </c>
      <c r="B86" s="146"/>
      <c r="C86" s="15" t="s">
        <v>177</v>
      </c>
      <c r="D86" s="15" t="s">
        <v>27</v>
      </c>
      <c r="E86" s="15"/>
      <c r="F86" s="52">
        <f>F87+F88+F89+F90</f>
        <v>0</v>
      </c>
      <c r="G86" s="52">
        <f t="shared" ref="G86:H86" si="14">G87+G88+G89+G90</f>
        <v>0</v>
      </c>
      <c r="H86" s="52">
        <f t="shared" si="14"/>
        <v>0</v>
      </c>
      <c r="I86" s="39" t="s">
        <v>28</v>
      </c>
    </row>
    <row r="87" spans="1:9" ht="10.5" customHeight="1" x14ac:dyDescent="0.15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39" t="s">
        <v>28</v>
      </c>
    </row>
    <row r="88" spans="1:9" ht="10.5" customHeight="1" x14ac:dyDescent="0.15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39" t="s">
        <v>28</v>
      </c>
    </row>
    <row r="89" spans="1:9" ht="21" customHeight="1" x14ac:dyDescent="0.15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39" t="s">
        <v>28</v>
      </c>
    </row>
    <row r="90" spans="1:9" ht="31.5" customHeight="1" x14ac:dyDescent="0.15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39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41" t="s">
        <v>186</v>
      </c>
      <c r="B95" s="141" t="s">
        <v>20</v>
      </c>
      <c r="C95" s="141" t="s">
        <v>21</v>
      </c>
      <c r="D95" s="141" t="s">
        <v>187</v>
      </c>
      <c r="E95" s="141" t="s">
        <v>22</v>
      </c>
      <c r="F95" s="141" t="s">
        <v>24</v>
      </c>
      <c r="G95" s="141"/>
      <c r="H95" s="141"/>
    </row>
    <row r="96" spans="1:9" ht="21" x14ac:dyDescent="0.15">
      <c r="A96" s="141"/>
      <c r="B96" s="141"/>
      <c r="C96" s="141"/>
      <c r="D96" s="141"/>
      <c r="E96" s="141"/>
      <c r="F96" s="15" t="s">
        <v>274</v>
      </c>
      <c r="G96" s="15" t="s">
        <v>276</v>
      </c>
      <c r="H96" s="15" t="s">
        <v>278</v>
      </c>
    </row>
    <row r="97" spans="1:8" x14ac:dyDescent="0.15">
      <c r="A97" s="39">
        <v>1</v>
      </c>
      <c r="B97" s="39">
        <v>2</v>
      </c>
      <c r="C97" s="39">
        <v>3</v>
      </c>
      <c r="D97" s="39">
        <v>4</v>
      </c>
      <c r="E97" s="39">
        <v>5</v>
      </c>
      <c r="F97" s="39">
        <v>6</v>
      </c>
      <c r="G97" s="39">
        <v>7</v>
      </c>
      <c r="H97" s="39">
        <v>8</v>
      </c>
    </row>
    <row r="98" spans="1:8" x14ac:dyDescent="0.15">
      <c r="A98" s="39" t="s">
        <v>28</v>
      </c>
      <c r="B98" s="1" t="s">
        <v>188</v>
      </c>
      <c r="C98" s="39" t="s">
        <v>189</v>
      </c>
      <c r="D98" s="39" t="s">
        <v>133</v>
      </c>
      <c r="E98" s="39"/>
      <c r="F98" s="11">
        <f>F99+F100+F101+F104</f>
        <v>6006689.8799999999</v>
      </c>
      <c r="G98" s="11">
        <f>G99+G100+G101+G104</f>
        <v>3951717.24</v>
      </c>
      <c r="H98" s="11">
        <f>H99+H100+H101+H104</f>
        <v>4034251.24</v>
      </c>
    </row>
    <row r="99" spans="1:8" ht="31.5" x14ac:dyDescent="0.15">
      <c r="A99" s="39" t="s">
        <v>190</v>
      </c>
      <c r="B99" s="1" t="s">
        <v>191</v>
      </c>
      <c r="C99" s="39" t="s">
        <v>192</v>
      </c>
      <c r="D99" s="39" t="s">
        <v>133</v>
      </c>
      <c r="E99" s="39"/>
      <c r="F99" s="2"/>
      <c r="G99" s="2"/>
      <c r="H99" s="2"/>
    </row>
    <row r="100" spans="1:8" ht="42" x14ac:dyDescent="0.15">
      <c r="A100" s="39" t="s">
        <v>193</v>
      </c>
      <c r="B100" s="1" t="s">
        <v>194</v>
      </c>
      <c r="C100" s="39" t="s">
        <v>195</v>
      </c>
      <c r="D100" s="39" t="s">
        <v>133</v>
      </c>
      <c r="E100" s="39"/>
      <c r="F100" s="2"/>
      <c r="G100" s="2"/>
      <c r="H100" s="2"/>
    </row>
    <row r="101" spans="1:8" ht="31.5" x14ac:dyDescent="0.15">
      <c r="A101" s="39" t="s">
        <v>196</v>
      </c>
      <c r="B101" s="1" t="s">
        <v>197</v>
      </c>
      <c r="C101" s="39" t="s">
        <v>198</v>
      </c>
      <c r="D101" s="39" t="s">
        <v>133</v>
      </c>
      <c r="E101" s="39"/>
      <c r="F101" s="11">
        <f>F102+F103</f>
        <v>0</v>
      </c>
      <c r="G101" s="11">
        <f t="shared" ref="G101:H101" si="15">G102+G103</f>
        <v>0</v>
      </c>
      <c r="H101" s="11">
        <f t="shared" si="15"/>
        <v>0</v>
      </c>
    </row>
    <row r="102" spans="1:8" x14ac:dyDescent="0.15">
      <c r="A102" s="39" t="s">
        <v>199</v>
      </c>
      <c r="B102" s="1" t="s">
        <v>200</v>
      </c>
      <c r="C102" s="39" t="s">
        <v>201</v>
      </c>
      <c r="D102" s="39" t="s">
        <v>133</v>
      </c>
      <c r="E102" s="39"/>
      <c r="F102" s="2"/>
      <c r="G102" s="2"/>
      <c r="H102" s="2"/>
    </row>
    <row r="103" spans="1:8" x14ac:dyDescent="0.15">
      <c r="A103" s="39" t="s">
        <v>202</v>
      </c>
      <c r="B103" s="1" t="s">
        <v>203</v>
      </c>
      <c r="C103" s="39" t="s">
        <v>204</v>
      </c>
      <c r="D103" s="39" t="s">
        <v>133</v>
      </c>
      <c r="E103" s="39"/>
      <c r="F103" s="2"/>
      <c r="G103" s="2"/>
      <c r="H103" s="2"/>
    </row>
    <row r="104" spans="1:8" ht="42" x14ac:dyDescent="0.15">
      <c r="A104" s="39" t="s">
        <v>205</v>
      </c>
      <c r="B104" s="1" t="s">
        <v>206</v>
      </c>
      <c r="C104" s="39" t="s">
        <v>207</v>
      </c>
      <c r="D104" s="39" t="s">
        <v>133</v>
      </c>
      <c r="E104" s="39"/>
      <c r="F104" s="11">
        <f>F105+F108+F111+F112+F115</f>
        <v>6006689.8799999999</v>
      </c>
      <c r="G104" s="11">
        <f t="shared" ref="G104:H104" si="16">G105+G108+G111+G112+G115</f>
        <v>3951717.24</v>
      </c>
      <c r="H104" s="11">
        <f t="shared" si="16"/>
        <v>4034251.24</v>
      </c>
    </row>
    <row r="105" spans="1:8" ht="31.5" x14ac:dyDescent="0.15">
      <c r="A105" s="39" t="s">
        <v>208</v>
      </c>
      <c r="B105" s="1" t="s">
        <v>209</v>
      </c>
      <c r="C105" s="39" t="s">
        <v>210</v>
      </c>
      <c r="D105" s="39" t="s">
        <v>133</v>
      </c>
      <c r="E105" s="39"/>
      <c r="F105" s="11">
        <f>F106+F107</f>
        <v>6006689.8799999999</v>
      </c>
      <c r="G105" s="11">
        <f t="shared" ref="G105:H105" si="17">G106+G107</f>
        <v>3951717.24</v>
      </c>
      <c r="H105" s="11">
        <f t="shared" si="17"/>
        <v>4034251.24</v>
      </c>
    </row>
    <row r="106" spans="1:8" x14ac:dyDescent="0.15">
      <c r="A106" s="39" t="s">
        <v>211</v>
      </c>
      <c r="B106" s="1" t="s">
        <v>200</v>
      </c>
      <c r="C106" s="39" t="s">
        <v>212</v>
      </c>
      <c r="D106" s="39" t="s">
        <v>133</v>
      </c>
      <c r="E106" s="39"/>
      <c r="F106" s="16">
        <f>F73</f>
        <v>6006689.8799999999</v>
      </c>
      <c r="G106" s="16">
        <f>G73</f>
        <v>3951717.24</v>
      </c>
      <c r="H106" s="16">
        <f>H73</f>
        <v>4034251.24</v>
      </c>
    </row>
    <row r="107" spans="1:8" x14ac:dyDescent="0.15">
      <c r="A107" s="39" t="s">
        <v>213</v>
      </c>
      <c r="B107" s="1" t="s">
        <v>203</v>
      </c>
      <c r="C107" s="39" t="s">
        <v>214</v>
      </c>
      <c r="D107" s="39" t="s">
        <v>133</v>
      </c>
      <c r="E107" s="39"/>
      <c r="F107" s="2"/>
      <c r="G107" s="2"/>
      <c r="H107" s="2"/>
    </row>
    <row r="108" spans="1:8" ht="31.5" x14ac:dyDescent="0.15">
      <c r="A108" s="39" t="s">
        <v>215</v>
      </c>
      <c r="B108" s="1" t="s">
        <v>216</v>
      </c>
      <c r="C108" s="39" t="s">
        <v>217</v>
      </c>
      <c r="D108" s="39" t="s">
        <v>133</v>
      </c>
      <c r="E108" s="39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39" t="s">
        <v>218</v>
      </c>
      <c r="B109" s="1" t="s">
        <v>200</v>
      </c>
      <c r="C109" s="39" t="s">
        <v>219</v>
      </c>
      <c r="D109" s="39" t="s">
        <v>133</v>
      </c>
      <c r="E109" s="39"/>
      <c r="F109" s="2"/>
      <c r="G109" s="2"/>
      <c r="H109" s="2"/>
    </row>
    <row r="110" spans="1:8" x14ac:dyDescent="0.15">
      <c r="A110" s="39" t="s">
        <v>220</v>
      </c>
      <c r="B110" s="1" t="s">
        <v>203</v>
      </c>
      <c r="C110" s="39" t="s">
        <v>221</v>
      </c>
      <c r="D110" s="39" t="s">
        <v>133</v>
      </c>
      <c r="E110" s="39"/>
      <c r="F110" s="2"/>
      <c r="G110" s="2"/>
      <c r="H110" s="2"/>
    </row>
    <row r="111" spans="1:8" ht="21" x14ac:dyDescent="0.15">
      <c r="A111" s="39" t="s">
        <v>222</v>
      </c>
      <c r="B111" s="1" t="s">
        <v>223</v>
      </c>
      <c r="C111" s="39" t="s">
        <v>224</v>
      </c>
      <c r="D111" s="39" t="s">
        <v>133</v>
      </c>
      <c r="E111" s="39"/>
      <c r="F111" s="2"/>
      <c r="G111" s="2"/>
      <c r="H111" s="2"/>
    </row>
    <row r="112" spans="1:8" x14ac:dyDescent="0.15">
      <c r="A112" s="39" t="s">
        <v>225</v>
      </c>
      <c r="B112" s="1" t="s">
        <v>226</v>
      </c>
      <c r="C112" s="39" t="s">
        <v>227</v>
      </c>
      <c r="D112" s="39" t="s">
        <v>133</v>
      </c>
      <c r="E112" s="39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39" t="s">
        <v>228</v>
      </c>
      <c r="B113" s="1" t="s">
        <v>200</v>
      </c>
      <c r="C113" s="39" t="s">
        <v>229</v>
      </c>
      <c r="D113" s="39" t="s">
        <v>133</v>
      </c>
      <c r="E113" s="39"/>
      <c r="F113" s="2"/>
      <c r="G113" s="2"/>
      <c r="H113" s="2"/>
    </row>
    <row r="114" spans="1:8" x14ac:dyDescent="0.15">
      <c r="A114" s="39" t="s">
        <v>230</v>
      </c>
      <c r="B114" s="1" t="s">
        <v>203</v>
      </c>
      <c r="C114" s="39" t="s">
        <v>231</v>
      </c>
      <c r="D114" s="39" t="s">
        <v>133</v>
      </c>
      <c r="E114" s="39"/>
      <c r="F114" s="2"/>
      <c r="G114" s="2"/>
      <c r="H114" s="2"/>
    </row>
    <row r="115" spans="1:8" x14ac:dyDescent="0.15">
      <c r="A115" s="39" t="s">
        <v>232</v>
      </c>
      <c r="B115" s="1" t="s">
        <v>233</v>
      </c>
      <c r="C115" s="39" t="s">
        <v>234</v>
      </c>
      <c r="D115" s="39" t="s">
        <v>133</v>
      </c>
      <c r="E115" s="39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39" t="s">
        <v>235</v>
      </c>
      <c r="B116" s="1" t="s">
        <v>200</v>
      </c>
      <c r="C116" s="39" t="s">
        <v>236</v>
      </c>
      <c r="D116" s="39" t="s">
        <v>133</v>
      </c>
      <c r="E116" s="39"/>
      <c r="F116" s="2"/>
      <c r="G116" s="2"/>
      <c r="H116" s="2"/>
    </row>
    <row r="117" spans="1:8" x14ac:dyDescent="0.15">
      <c r="A117" s="39" t="s">
        <v>237</v>
      </c>
      <c r="B117" s="1" t="s">
        <v>203</v>
      </c>
      <c r="C117" s="39" t="s">
        <v>238</v>
      </c>
      <c r="D117" s="39" t="s">
        <v>133</v>
      </c>
      <c r="E117" s="39"/>
      <c r="F117" s="2"/>
      <c r="G117" s="2"/>
      <c r="H117" s="2"/>
    </row>
    <row r="118" spans="1:8" ht="42" x14ac:dyDescent="0.15">
      <c r="A118" s="39" t="s">
        <v>239</v>
      </c>
      <c r="B118" s="1" t="s">
        <v>240</v>
      </c>
      <c r="C118" s="39" t="s">
        <v>241</v>
      </c>
      <c r="D118" s="39" t="s">
        <v>133</v>
      </c>
      <c r="E118" s="39"/>
      <c r="F118" s="11">
        <f>F119+F120+F121</f>
        <v>6006689.8799999999</v>
      </c>
      <c r="G118" s="11">
        <f t="shared" ref="G118:H118" si="21">G119+G120+G121</f>
        <v>3951717.24</v>
      </c>
      <c r="H118" s="11">
        <f t="shared" si="21"/>
        <v>4034251.24</v>
      </c>
    </row>
    <row r="119" spans="1:8" x14ac:dyDescent="0.15">
      <c r="A119" s="39" t="s">
        <v>242</v>
      </c>
      <c r="B119" s="1" t="s">
        <v>243</v>
      </c>
      <c r="C119" s="39" t="s">
        <v>244</v>
      </c>
      <c r="D119" s="15">
        <v>2024</v>
      </c>
      <c r="E119" s="39"/>
      <c r="F119" s="7">
        <f>F104</f>
        <v>6006689.8799999999</v>
      </c>
      <c r="G119" s="7">
        <f t="shared" ref="G119:H119" si="22">G104</f>
        <v>3951717.24</v>
      </c>
      <c r="H119" s="7">
        <f t="shared" si="22"/>
        <v>4034251.24</v>
      </c>
    </row>
    <row r="120" spans="1:8" x14ac:dyDescent="0.15">
      <c r="A120" s="39" t="s">
        <v>245</v>
      </c>
      <c r="B120" s="1" t="s">
        <v>243</v>
      </c>
      <c r="C120" s="39" t="s">
        <v>246</v>
      </c>
      <c r="D120" s="15">
        <v>2025</v>
      </c>
      <c r="E120" s="39"/>
      <c r="F120" s="2"/>
      <c r="G120" s="2"/>
      <c r="H120" s="2"/>
    </row>
    <row r="121" spans="1:8" x14ac:dyDescent="0.15">
      <c r="A121" s="39" t="s">
        <v>247</v>
      </c>
      <c r="B121" s="1" t="s">
        <v>243</v>
      </c>
      <c r="C121" s="39" t="s">
        <v>248</v>
      </c>
      <c r="D121" s="15">
        <v>2026</v>
      </c>
      <c r="E121" s="39"/>
      <c r="F121" s="2"/>
      <c r="G121" s="2"/>
      <c r="H121" s="2"/>
    </row>
    <row r="122" spans="1:8" ht="42" x14ac:dyDescent="0.15">
      <c r="A122" s="39" t="s">
        <v>249</v>
      </c>
      <c r="B122" s="1" t="s">
        <v>250</v>
      </c>
      <c r="C122" s="39" t="s">
        <v>251</v>
      </c>
      <c r="D122" s="15" t="s">
        <v>133</v>
      </c>
      <c r="E122" s="39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39" t="s">
        <v>252</v>
      </c>
      <c r="B123" s="1" t="s">
        <v>243</v>
      </c>
      <c r="C123" s="39" t="s">
        <v>253</v>
      </c>
      <c r="D123" s="15">
        <v>2024</v>
      </c>
      <c r="E123" s="39"/>
      <c r="F123" s="2"/>
      <c r="G123" s="2"/>
      <c r="H123" s="2"/>
    </row>
    <row r="124" spans="1:8" x14ac:dyDescent="0.15">
      <c r="A124" s="39" t="s">
        <v>254</v>
      </c>
      <c r="B124" s="1" t="s">
        <v>243</v>
      </c>
      <c r="C124" s="39" t="s">
        <v>255</v>
      </c>
      <c r="D124" s="15">
        <v>2025</v>
      </c>
      <c r="E124" s="39"/>
      <c r="F124" s="2"/>
      <c r="G124" s="2"/>
      <c r="H124" s="2"/>
    </row>
    <row r="125" spans="1:8" x14ac:dyDescent="0.15">
      <c r="A125" s="39" t="s">
        <v>256</v>
      </c>
      <c r="B125" s="1" t="s">
        <v>243</v>
      </c>
      <c r="C125" s="39" t="s">
        <v>257</v>
      </c>
      <c r="D125" s="15">
        <v>2026</v>
      </c>
      <c r="E125" s="39"/>
      <c r="F125" s="2"/>
      <c r="G125" s="2"/>
      <c r="H125" s="2"/>
    </row>
    <row r="127" spans="1:8" x14ac:dyDescent="0.15">
      <c r="A127" s="143" t="s">
        <v>258</v>
      </c>
      <c r="B127" s="143"/>
      <c r="C127" s="144" t="s">
        <v>270</v>
      </c>
      <c r="D127" s="145"/>
      <c r="E127" s="38"/>
      <c r="F127" s="144" t="s">
        <v>272</v>
      </c>
      <c r="G127" s="145"/>
    </row>
    <row r="128" spans="1:8" x14ac:dyDescent="0.15">
      <c r="C128" s="142" t="s">
        <v>259</v>
      </c>
      <c r="D128" s="142"/>
      <c r="E128" s="35" t="s">
        <v>2</v>
      </c>
      <c r="F128" s="142" t="s">
        <v>3</v>
      </c>
      <c r="G128" s="142"/>
    </row>
    <row r="130" spans="1:7" x14ac:dyDescent="0.15">
      <c r="A130" s="143" t="s">
        <v>260</v>
      </c>
      <c r="B130" s="143"/>
      <c r="C130" s="144" t="s">
        <v>265</v>
      </c>
      <c r="D130" s="145"/>
      <c r="E130" s="37" t="s">
        <v>269</v>
      </c>
      <c r="F130" s="144" t="s">
        <v>266</v>
      </c>
      <c r="G130" s="145"/>
    </row>
    <row r="131" spans="1:7" ht="21" x14ac:dyDescent="0.15">
      <c r="C131" s="142" t="s">
        <v>259</v>
      </c>
      <c r="D131" s="142"/>
      <c r="E131" s="35" t="s">
        <v>261</v>
      </c>
      <c r="F131" s="142" t="s">
        <v>262</v>
      </c>
      <c r="G131" s="142"/>
    </row>
    <row r="132" spans="1:7" ht="10.5" customHeight="1" x14ac:dyDescent="0.15">
      <c r="A132" s="127" t="s">
        <v>290</v>
      </c>
      <c r="B132" s="127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86E95-B78C-49AC-BEAD-3A15774A67A2}">
  <sheetPr>
    <pageSetUpPr fitToPage="1"/>
  </sheetPr>
  <dimension ref="A1:I132"/>
  <sheetViews>
    <sheetView topLeftCell="A22" workbookViewId="0">
      <selection activeCell="F26" sqref="F26:F2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32" t="s">
        <v>275</v>
      </c>
      <c r="H3" s="132"/>
      <c r="I3" s="132"/>
    </row>
    <row r="4" spans="2:9" ht="15" customHeight="1" x14ac:dyDescent="0.15">
      <c r="G4" s="133" t="s">
        <v>1</v>
      </c>
      <c r="H4" s="133"/>
      <c r="I4" s="133"/>
    </row>
    <row r="5" spans="2:9" ht="18" customHeight="1" x14ac:dyDescent="0.15">
      <c r="G5" s="43"/>
      <c r="H5" s="132" t="s">
        <v>273</v>
      </c>
      <c r="I5" s="132"/>
    </row>
    <row r="6" spans="2:9" ht="15" customHeight="1" x14ac:dyDescent="0.15">
      <c r="G6" s="44" t="s">
        <v>2</v>
      </c>
      <c r="H6" s="133" t="s">
        <v>3</v>
      </c>
      <c r="I6" s="133"/>
    </row>
    <row r="7" spans="2:9" ht="30" customHeight="1" x14ac:dyDescent="0.15">
      <c r="G7" s="127" t="s">
        <v>292</v>
      </c>
      <c r="H7" s="127"/>
      <c r="I7" s="127"/>
    </row>
    <row r="8" spans="2:9" ht="20.100000000000001" customHeight="1" x14ac:dyDescent="0.15">
      <c r="G8" s="127" t="s">
        <v>4</v>
      </c>
      <c r="H8" s="127"/>
      <c r="I8" s="127"/>
    </row>
    <row r="9" spans="2:9" ht="9.75" customHeight="1" x14ac:dyDescent="0.15"/>
    <row r="10" spans="2:9" ht="20.25" customHeight="1" x14ac:dyDescent="0.15">
      <c r="B10" s="128" t="s">
        <v>5</v>
      </c>
      <c r="C10" s="128"/>
      <c r="D10" s="128"/>
      <c r="E10" s="128"/>
      <c r="F10" s="128"/>
      <c r="G10" s="128"/>
      <c r="H10" s="12"/>
      <c r="I10" s="12"/>
    </row>
    <row r="11" spans="2:9" ht="30" customHeight="1" x14ac:dyDescent="0.15">
      <c r="B11" s="128" t="s">
        <v>280</v>
      </c>
      <c r="C11" s="128"/>
      <c r="D11" s="128"/>
      <c r="E11" s="128"/>
      <c r="F11" s="128"/>
      <c r="G11" s="12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9" t="s">
        <v>293</v>
      </c>
      <c r="E13" s="129"/>
      <c r="F13" s="129"/>
      <c r="G13" s="14" t="s">
        <v>8</v>
      </c>
      <c r="H13" s="15" t="s">
        <v>294</v>
      </c>
      <c r="I13" s="15"/>
    </row>
    <row r="14" spans="2:9" ht="18.75" customHeight="1" x14ac:dyDescent="0.15">
      <c r="G14" s="48" t="s">
        <v>9</v>
      </c>
      <c r="H14" s="6">
        <v>52302592</v>
      </c>
      <c r="I14" s="46"/>
    </row>
    <row r="15" spans="2:9" ht="26.25" customHeight="1" x14ac:dyDescent="0.15">
      <c r="B15" s="4" t="s">
        <v>10</v>
      </c>
      <c r="C15" s="130" t="s">
        <v>264</v>
      </c>
      <c r="D15" s="130"/>
      <c r="E15" s="130"/>
      <c r="F15" s="130"/>
      <c r="G15" s="48" t="s">
        <v>11</v>
      </c>
      <c r="H15" s="6">
        <v>504</v>
      </c>
      <c r="I15" s="46"/>
    </row>
    <row r="16" spans="2:9" ht="18.75" customHeight="1" x14ac:dyDescent="0.15">
      <c r="G16" s="48" t="s">
        <v>9</v>
      </c>
      <c r="H16" s="8">
        <v>52320520</v>
      </c>
      <c r="I16" s="46"/>
    </row>
    <row r="17" spans="1:9" ht="18.75" customHeight="1" x14ac:dyDescent="0.15">
      <c r="G17" s="48" t="s">
        <v>12</v>
      </c>
      <c r="H17" s="6">
        <v>5512004529</v>
      </c>
      <c r="I17" s="46"/>
    </row>
    <row r="18" spans="1:9" ht="30.75" customHeight="1" x14ac:dyDescent="0.15">
      <c r="B18" s="4" t="s">
        <v>13</v>
      </c>
      <c r="C18" s="130" t="s">
        <v>271</v>
      </c>
      <c r="D18" s="130"/>
      <c r="E18" s="130"/>
      <c r="F18" s="130"/>
      <c r="G18" s="48" t="s">
        <v>14</v>
      </c>
      <c r="H18" s="6">
        <v>551201001</v>
      </c>
      <c r="I18" s="46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48" t="s">
        <v>17</v>
      </c>
      <c r="H19" s="46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6" t="s">
        <v>20</v>
      </c>
      <c r="B23" s="136"/>
      <c r="C23" s="134" t="s">
        <v>21</v>
      </c>
      <c r="D23" s="134" t="s">
        <v>22</v>
      </c>
      <c r="E23" s="134" t="s">
        <v>23</v>
      </c>
      <c r="F23" s="134" t="s">
        <v>24</v>
      </c>
      <c r="G23" s="134"/>
      <c r="H23" s="134"/>
    </row>
    <row r="24" spans="1:9" ht="27" customHeight="1" x14ac:dyDescent="0.15">
      <c r="A24" s="136"/>
      <c r="B24" s="136"/>
      <c r="C24" s="134"/>
      <c r="D24" s="134"/>
      <c r="E24" s="134"/>
      <c r="F24" s="15" t="s">
        <v>274</v>
      </c>
      <c r="G24" s="15" t="s">
        <v>276</v>
      </c>
      <c r="H24" s="15" t="s">
        <v>278</v>
      </c>
    </row>
    <row r="25" spans="1:9" ht="16.5" customHeight="1" x14ac:dyDescent="0.15">
      <c r="A25" s="134">
        <v>1</v>
      </c>
      <c r="B25" s="134"/>
      <c r="C25" s="45">
        <v>2</v>
      </c>
      <c r="D25" s="45">
        <v>3</v>
      </c>
      <c r="E25" s="45">
        <v>4</v>
      </c>
      <c r="F25" s="45">
        <v>5</v>
      </c>
      <c r="G25" s="45">
        <v>6</v>
      </c>
      <c r="H25" s="45">
        <v>7</v>
      </c>
    </row>
    <row r="26" spans="1:9" ht="16.5" customHeight="1" x14ac:dyDescent="0.15">
      <c r="A26" s="135" t="s">
        <v>25</v>
      </c>
      <c r="B26" s="135"/>
      <c r="C26" s="15" t="s">
        <v>26</v>
      </c>
      <c r="D26" s="15" t="s">
        <v>27</v>
      </c>
      <c r="E26" s="15" t="s">
        <v>27</v>
      </c>
      <c r="F26" s="52">
        <v>57816</v>
      </c>
      <c r="G26" s="7">
        <v>0</v>
      </c>
      <c r="H26" s="7">
        <v>0</v>
      </c>
      <c r="I26" s="46" t="s">
        <v>28</v>
      </c>
    </row>
    <row r="27" spans="1:9" ht="16.5" customHeight="1" x14ac:dyDescent="0.15">
      <c r="A27" s="135" t="s">
        <v>29</v>
      </c>
      <c r="B27" s="135"/>
      <c r="C27" s="15" t="s">
        <v>30</v>
      </c>
      <c r="D27" s="15" t="s">
        <v>27</v>
      </c>
      <c r="E27" s="15" t="s">
        <v>27</v>
      </c>
      <c r="F27" s="52">
        <f>F26+F28-F46</f>
        <v>0</v>
      </c>
      <c r="G27" s="7">
        <v>0</v>
      </c>
      <c r="H27" s="7">
        <v>0</v>
      </c>
      <c r="I27" s="46" t="s">
        <v>28</v>
      </c>
    </row>
    <row r="28" spans="1:9" ht="16.5" customHeight="1" x14ac:dyDescent="0.15">
      <c r="A28" s="135" t="s">
        <v>31</v>
      </c>
      <c r="B28" s="135"/>
      <c r="C28" s="15" t="s">
        <v>32</v>
      </c>
      <c r="D28" s="15"/>
      <c r="E28" s="15"/>
      <c r="F28" s="52">
        <f>F29+F30+F34+F35+F39+F40+F41</f>
        <v>20619760.640000001</v>
      </c>
      <c r="G28" s="10">
        <f t="shared" ref="G28:H28" si="0">G29+G30+G34+G35+G39+G40</f>
        <v>17067304.039999999</v>
      </c>
      <c r="H28" s="10">
        <f t="shared" si="0"/>
        <v>16308792.630000001</v>
      </c>
      <c r="I28" s="46" t="s">
        <v>28</v>
      </c>
    </row>
    <row r="29" spans="1:9" ht="21.75" customHeight="1" x14ac:dyDescent="0.15">
      <c r="A29" s="135" t="s">
        <v>33</v>
      </c>
      <c r="B29" s="135"/>
      <c r="C29" s="53" t="s">
        <v>34</v>
      </c>
      <c r="D29" s="15" t="s">
        <v>35</v>
      </c>
      <c r="E29" s="15"/>
      <c r="F29" s="16">
        <v>0</v>
      </c>
      <c r="G29" s="7"/>
      <c r="H29" s="7"/>
      <c r="I29" s="46" t="s">
        <v>28</v>
      </c>
    </row>
    <row r="30" spans="1:9" ht="18.75" customHeight="1" x14ac:dyDescent="0.15">
      <c r="A30" s="135" t="s">
        <v>36</v>
      </c>
      <c r="B30" s="135"/>
      <c r="C30" s="53" t="s">
        <v>37</v>
      </c>
      <c r="D30" s="15" t="s">
        <v>38</v>
      </c>
      <c r="E30" s="15"/>
      <c r="F30" s="52">
        <f>F31+F32+F33</f>
        <v>18891380.640000001</v>
      </c>
      <c r="G30" s="10">
        <f t="shared" ref="G30:H30" si="1">G31+G32+G33</f>
        <v>15368924.039999999</v>
      </c>
      <c r="H30" s="10">
        <f t="shared" si="1"/>
        <v>15508792.630000001</v>
      </c>
      <c r="I30" s="46" t="s">
        <v>28</v>
      </c>
    </row>
    <row r="31" spans="1:9" ht="46.5" customHeight="1" x14ac:dyDescent="0.15">
      <c r="A31" s="135" t="s">
        <v>39</v>
      </c>
      <c r="B31" s="135"/>
      <c r="C31" s="15" t="s">
        <v>40</v>
      </c>
      <c r="D31" s="15" t="s">
        <v>38</v>
      </c>
      <c r="E31" s="15"/>
      <c r="F31" s="54">
        <v>18891380.640000001</v>
      </c>
      <c r="G31" s="7">
        <v>15368924.039999999</v>
      </c>
      <c r="H31" s="7">
        <v>15508792.630000001</v>
      </c>
      <c r="I31" s="46" t="s">
        <v>28</v>
      </c>
    </row>
    <row r="32" spans="1:9" ht="34.5" customHeight="1" x14ac:dyDescent="0.15">
      <c r="A32" s="135" t="s">
        <v>41</v>
      </c>
      <c r="B32" s="135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46" t="s">
        <v>28</v>
      </c>
    </row>
    <row r="33" spans="1:9" ht="21.75" customHeight="1" x14ac:dyDescent="0.15">
      <c r="A33" s="137" t="s">
        <v>263</v>
      </c>
      <c r="B33" s="135"/>
      <c r="C33" s="15">
        <v>1230</v>
      </c>
      <c r="D33" s="15">
        <v>130</v>
      </c>
      <c r="E33" s="15"/>
      <c r="F33" s="54">
        <v>0</v>
      </c>
      <c r="G33" s="7">
        <v>0</v>
      </c>
      <c r="H33" s="7">
        <v>0</v>
      </c>
      <c r="I33" s="45"/>
    </row>
    <row r="34" spans="1:9" ht="19.5" customHeight="1" x14ac:dyDescent="0.15">
      <c r="A34" s="135" t="s">
        <v>43</v>
      </c>
      <c r="B34" s="135"/>
      <c r="C34" s="53" t="s">
        <v>44</v>
      </c>
      <c r="D34" s="15" t="s">
        <v>45</v>
      </c>
      <c r="E34" s="15"/>
      <c r="F34" s="52">
        <v>0</v>
      </c>
      <c r="G34" s="7">
        <v>0</v>
      </c>
      <c r="H34" s="7">
        <v>0</v>
      </c>
      <c r="I34" s="46" t="s">
        <v>28</v>
      </c>
    </row>
    <row r="35" spans="1:9" ht="19.5" customHeight="1" x14ac:dyDescent="0.15">
      <c r="A35" s="135" t="s">
        <v>46</v>
      </c>
      <c r="B35" s="135"/>
      <c r="C35" s="53" t="s">
        <v>47</v>
      </c>
      <c r="D35" s="15" t="s">
        <v>48</v>
      </c>
      <c r="E35" s="15"/>
      <c r="F35" s="52">
        <f t="shared" ref="F35:H35" si="2">F36+F37+F38</f>
        <v>1728380</v>
      </c>
      <c r="G35" s="10">
        <f t="shared" si="2"/>
        <v>1698380</v>
      </c>
      <c r="H35" s="10">
        <f t="shared" si="2"/>
        <v>800000</v>
      </c>
      <c r="I35" s="46" t="s">
        <v>28</v>
      </c>
    </row>
    <row r="36" spans="1:9" ht="19.5" customHeight="1" x14ac:dyDescent="0.15">
      <c r="A36" s="135" t="s">
        <v>49</v>
      </c>
      <c r="B36" s="135"/>
      <c r="C36" s="15" t="s">
        <v>50</v>
      </c>
      <c r="D36" s="15" t="s">
        <v>48</v>
      </c>
      <c r="E36" s="15"/>
      <c r="F36" s="54">
        <v>1728380</v>
      </c>
      <c r="G36" s="7">
        <v>1698380</v>
      </c>
      <c r="H36" s="7">
        <v>800000</v>
      </c>
      <c r="I36" s="46" t="s">
        <v>28</v>
      </c>
    </row>
    <row r="37" spans="1:9" ht="19.5" customHeight="1" x14ac:dyDescent="0.15">
      <c r="A37" s="135" t="s">
        <v>51</v>
      </c>
      <c r="B37" s="135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46" t="s">
        <v>28</v>
      </c>
    </row>
    <row r="38" spans="1:9" ht="19.5" customHeight="1" x14ac:dyDescent="0.15">
      <c r="A38" s="137" t="s">
        <v>263</v>
      </c>
      <c r="B38" s="135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45"/>
    </row>
    <row r="39" spans="1:9" ht="19.5" customHeight="1" x14ac:dyDescent="0.15">
      <c r="A39" s="135" t="s">
        <v>53</v>
      </c>
      <c r="B39" s="135"/>
      <c r="C39" s="53" t="s">
        <v>54</v>
      </c>
      <c r="D39" s="15" t="s">
        <v>55</v>
      </c>
      <c r="E39" s="15"/>
      <c r="F39" s="52">
        <v>0</v>
      </c>
      <c r="G39" s="7">
        <v>0</v>
      </c>
      <c r="H39" s="7">
        <v>0</v>
      </c>
      <c r="I39" s="46" t="s">
        <v>28</v>
      </c>
    </row>
    <row r="40" spans="1:9" ht="19.5" customHeight="1" x14ac:dyDescent="0.15">
      <c r="A40" s="135" t="s">
        <v>56</v>
      </c>
      <c r="B40" s="135"/>
      <c r="C40" s="53" t="s">
        <v>57</v>
      </c>
      <c r="D40" s="15"/>
      <c r="E40" s="15"/>
      <c r="F40" s="52">
        <v>0</v>
      </c>
      <c r="G40" s="7">
        <v>0</v>
      </c>
      <c r="H40" s="7">
        <v>0</v>
      </c>
      <c r="I40" s="46" t="s">
        <v>28</v>
      </c>
    </row>
    <row r="41" spans="1:9" ht="19.5" customHeight="1" x14ac:dyDescent="0.15">
      <c r="A41" s="135" t="s">
        <v>58</v>
      </c>
      <c r="B41" s="135"/>
      <c r="C41" s="53" t="s">
        <v>59</v>
      </c>
      <c r="D41" s="15" t="s">
        <v>27</v>
      </c>
      <c r="E41" s="15"/>
      <c r="F41" s="52">
        <f>F42+F43+F44+F45</f>
        <v>0</v>
      </c>
      <c r="G41" s="7">
        <v>0</v>
      </c>
      <c r="H41" s="7">
        <v>0</v>
      </c>
      <c r="I41" s="46" t="s">
        <v>28</v>
      </c>
    </row>
    <row r="42" spans="1:9" ht="35.25" customHeight="1" x14ac:dyDescent="0.15">
      <c r="A42" s="135" t="s">
        <v>60</v>
      </c>
      <c r="B42" s="135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46" t="s">
        <v>28</v>
      </c>
    </row>
    <row r="43" spans="1:9" ht="35.25" customHeight="1" x14ac:dyDescent="0.15">
      <c r="A43" s="135" t="s">
        <v>63</v>
      </c>
      <c r="B43" s="135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46" t="s">
        <v>28</v>
      </c>
    </row>
    <row r="44" spans="1:9" ht="22.5" customHeight="1" x14ac:dyDescent="0.15">
      <c r="A44" s="135" t="s">
        <v>65</v>
      </c>
      <c r="B44" s="135"/>
      <c r="C44" s="15" t="s">
        <v>66</v>
      </c>
      <c r="D44" s="15" t="s">
        <v>62</v>
      </c>
      <c r="E44" s="15"/>
      <c r="F44" s="54">
        <v>0</v>
      </c>
      <c r="G44" s="7">
        <v>0</v>
      </c>
      <c r="H44" s="7">
        <v>0</v>
      </c>
      <c r="I44" s="46" t="s">
        <v>28</v>
      </c>
    </row>
    <row r="45" spans="1:9" ht="27.75" customHeight="1" x14ac:dyDescent="0.15">
      <c r="A45" s="135" t="s">
        <v>67</v>
      </c>
      <c r="B45" s="135"/>
      <c r="C45" s="15" t="s">
        <v>68</v>
      </c>
      <c r="D45" s="15" t="s">
        <v>62</v>
      </c>
      <c r="E45" s="15"/>
      <c r="F45" s="54">
        <v>0</v>
      </c>
      <c r="G45" s="7">
        <v>0</v>
      </c>
      <c r="H45" s="7">
        <v>0</v>
      </c>
      <c r="I45" s="46" t="s">
        <v>28</v>
      </c>
    </row>
    <row r="46" spans="1:9" ht="18" customHeight="1" x14ac:dyDescent="0.15">
      <c r="A46" s="135" t="s">
        <v>69</v>
      </c>
      <c r="B46" s="135"/>
      <c r="C46" s="45" t="s">
        <v>70</v>
      </c>
      <c r="D46" s="45" t="s">
        <v>27</v>
      </c>
      <c r="E46" s="45"/>
      <c r="F46" s="10">
        <f>F47+F57+F63+F67+F71+F73</f>
        <v>20677576.640000001</v>
      </c>
      <c r="G46" s="10">
        <f t="shared" ref="G46:H46" si="3">G47+G57+G63+G67+G71+G73</f>
        <v>17067304.039999999</v>
      </c>
      <c r="H46" s="10">
        <f t="shared" si="3"/>
        <v>16308792.630000001</v>
      </c>
      <c r="I46" s="46" t="s">
        <v>28</v>
      </c>
    </row>
    <row r="47" spans="1:9" ht="26.25" customHeight="1" x14ac:dyDescent="0.15">
      <c r="A47" s="135" t="s">
        <v>71</v>
      </c>
      <c r="B47" s="135"/>
      <c r="C47" s="45" t="s">
        <v>72</v>
      </c>
      <c r="D47" s="45" t="s">
        <v>27</v>
      </c>
      <c r="E47" s="45"/>
      <c r="F47" s="10">
        <f>F48+F49+F50+F51+F54+F55+F56</f>
        <v>14591685.799999999</v>
      </c>
      <c r="G47" s="10">
        <f t="shared" ref="G47:H47" si="4">G48+G49+G50+G51+G54+G55+G56</f>
        <v>13091685.799999999</v>
      </c>
      <c r="H47" s="10">
        <f t="shared" si="4"/>
        <v>12250640.390000001</v>
      </c>
      <c r="I47" s="46" t="s">
        <v>28</v>
      </c>
    </row>
    <row r="48" spans="1:9" ht="24" customHeight="1" x14ac:dyDescent="0.15">
      <c r="A48" s="135" t="s">
        <v>73</v>
      </c>
      <c r="B48" s="135"/>
      <c r="C48" s="45" t="s">
        <v>74</v>
      </c>
      <c r="D48" s="45" t="s">
        <v>75</v>
      </c>
      <c r="E48" s="45"/>
      <c r="F48" s="7">
        <v>11267091.52</v>
      </c>
      <c r="G48" s="7">
        <v>10115017.52</v>
      </c>
      <c r="H48" s="7">
        <v>9471070.6600000001</v>
      </c>
      <c r="I48" s="46" t="s">
        <v>28</v>
      </c>
    </row>
    <row r="49" spans="1:9" ht="17.25" customHeight="1" x14ac:dyDescent="0.15">
      <c r="A49" s="135" t="s">
        <v>76</v>
      </c>
      <c r="B49" s="135"/>
      <c r="C49" s="45" t="s">
        <v>77</v>
      </c>
      <c r="D49" s="45" t="s">
        <v>78</v>
      </c>
      <c r="E49" s="45"/>
      <c r="F49" s="7">
        <v>0</v>
      </c>
      <c r="G49" s="7">
        <v>0</v>
      </c>
      <c r="H49" s="7">
        <v>0</v>
      </c>
      <c r="I49" s="46" t="s">
        <v>28</v>
      </c>
    </row>
    <row r="50" spans="1:9" ht="33" customHeight="1" x14ac:dyDescent="0.15">
      <c r="A50" s="135" t="s">
        <v>79</v>
      </c>
      <c r="B50" s="135"/>
      <c r="C50" s="45" t="s">
        <v>80</v>
      </c>
      <c r="D50" s="45" t="s">
        <v>81</v>
      </c>
      <c r="E50" s="45"/>
      <c r="F50" s="7">
        <v>0</v>
      </c>
      <c r="G50" s="7">
        <v>0</v>
      </c>
      <c r="H50" s="7">
        <v>0</v>
      </c>
      <c r="I50" s="46" t="s">
        <v>28</v>
      </c>
    </row>
    <row r="51" spans="1:9" ht="28.5" customHeight="1" x14ac:dyDescent="0.15">
      <c r="A51" s="135" t="s">
        <v>82</v>
      </c>
      <c r="B51" s="135"/>
      <c r="C51" s="45" t="s">
        <v>83</v>
      </c>
      <c r="D51" s="45" t="s">
        <v>84</v>
      </c>
      <c r="E51" s="45"/>
      <c r="F51" s="10">
        <f>F52+F53</f>
        <v>3324594.28</v>
      </c>
      <c r="G51" s="10">
        <f t="shared" ref="G51:H51" si="5">G52+G53</f>
        <v>2976668.28</v>
      </c>
      <c r="H51" s="10">
        <f t="shared" si="5"/>
        <v>2779569.73</v>
      </c>
      <c r="I51" s="46" t="s">
        <v>28</v>
      </c>
    </row>
    <row r="52" spans="1:9" ht="24" customHeight="1" x14ac:dyDescent="0.15">
      <c r="A52" s="135" t="s">
        <v>85</v>
      </c>
      <c r="B52" s="135"/>
      <c r="C52" s="45" t="s">
        <v>86</v>
      </c>
      <c r="D52" s="45" t="s">
        <v>84</v>
      </c>
      <c r="E52" s="45"/>
      <c r="F52" s="7">
        <v>3324594.28</v>
      </c>
      <c r="G52" s="7">
        <v>2976668.28</v>
      </c>
      <c r="H52" s="7">
        <v>2779569.73</v>
      </c>
      <c r="I52" s="46" t="s">
        <v>28</v>
      </c>
    </row>
    <row r="53" spans="1:9" ht="17.25" customHeight="1" x14ac:dyDescent="0.15">
      <c r="A53" s="135" t="s">
        <v>87</v>
      </c>
      <c r="B53" s="135"/>
      <c r="C53" s="45" t="s">
        <v>88</v>
      </c>
      <c r="D53" s="45" t="s">
        <v>84</v>
      </c>
      <c r="E53" s="45"/>
      <c r="F53" s="7">
        <v>0</v>
      </c>
      <c r="G53" s="7">
        <v>0</v>
      </c>
      <c r="H53" s="7">
        <v>0</v>
      </c>
      <c r="I53" s="46" t="s">
        <v>28</v>
      </c>
    </row>
    <row r="54" spans="1:9" ht="24.75" customHeight="1" x14ac:dyDescent="0.15">
      <c r="A54" s="135" t="s">
        <v>89</v>
      </c>
      <c r="B54" s="135"/>
      <c r="C54" s="45" t="s">
        <v>90</v>
      </c>
      <c r="D54" s="45" t="s">
        <v>91</v>
      </c>
      <c r="E54" s="45"/>
      <c r="F54" s="7">
        <v>0</v>
      </c>
      <c r="G54" s="7">
        <v>0</v>
      </c>
      <c r="H54" s="7">
        <v>0</v>
      </c>
      <c r="I54" s="46" t="s">
        <v>28</v>
      </c>
    </row>
    <row r="55" spans="1:9" ht="27" customHeight="1" x14ac:dyDescent="0.15">
      <c r="A55" s="135" t="s">
        <v>92</v>
      </c>
      <c r="B55" s="135"/>
      <c r="C55" s="45" t="s">
        <v>93</v>
      </c>
      <c r="D55" s="45" t="s">
        <v>94</v>
      </c>
      <c r="E55" s="45"/>
      <c r="F55" s="7">
        <v>0</v>
      </c>
      <c r="G55" s="7">
        <v>0</v>
      </c>
      <c r="H55" s="7">
        <v>0</v>
      </c>
      <c r="I55" s="46" t="s">
        <v>28</v>
      </c>
    </row>
    <row r="56" spans="1:9" ht="26.25" customHeight="1" x14ac:dyDescent="0.15">
      <c r="A56" s="135" t="s">
        <v>95</v>
      </c>
      <c r="B56" s="135"/>
      <c r="C56" s="45" t="s">
        <v>96</v>
      </c>
      <c r="D56" s="45" t="s">
        <v>97</v>
      </c>
      <c r="E56" s="45"/>
      <c r="F56" s="7">
        <v>0</v>
      </c>
      <c r="G56" s="7">
        <v>0</v>
      </c>
      <c r="H56" s="7">
        <v>0</v>
      </c>
      <c r="I56" s="46" t="s">
        <v>28</v>
      </c>
    </row>
    <row r="57" spans="1:9" ht="24.75" customHeight="1" x14ac:dyDescent="0.15">
      <c r="A57" s="135" t="s">
        <v>98</v>
      </c>
      <c r="B57" s="135"/>
      <c r="C57" s="45" t="s">
        <v>99</v>
      </c>
      <c r="D57" s="45" t="s">
        <v>100</v>
      </c>
      <c r="E57" s="45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46" t="s">
        <v>28</v>
      </c>
    </row>
    <row r="58" spans="1:9" ht="33.75" customHeight="1" x14ac:dyDescent="0.15">
      <c r="A58" s="135" t="s">
        <v>101</v>
      </c>
      <c r="B58" s="135"/>
      <c r="C58" s="45" t="s">
        <v>102</v>
      </c>
      <c r="D58" s="45" t="s">
        <v>103</v>
      </c>
      <c r="E58" s="45"/>
      <c r="F58" s="7">
        <v>0</v>
      </c>
      <c r="G58" s="7">
        <v>0</v>
      </c>
      <c r="H58" s="7">
        <v>0</v>
      </c>
      <c r="I58" s="46" t="s">
        <v>28</v>
      </c>
    </row>
    <row r="59" spans="1:9" ht="41.25" customHeight="1" x14ac:dyDescent="0.15">
      <c r="A59" s="135" t="s">
        <v>104</v>
      </c>
      <c r="B59" s="135"/>
      <c r="C59" s="45" t="s">
        <v>105</v>
      </c>
      <c r="D59" s="45" t="s">
        <v>106</v>
      </c>
      <c r="E59" s="45"/>
      <c r="F59" s="7">
        <v>0</v>
      </c>
      <c r="G59" s="7">
        <v>0</v>
      </c>
      <c r="H59" s="7">
        <v>0</v>
      </c>
      <c r="I59" s="46" t="s">
        <v>28</v>
      </c>
    </row>
    <row r="60" spans="1:9" ht="33.75" customHeight="1" x14ac:dyDescent="0.15">
      <c r="A60" s="135" t="s">
        <v>107</v>
      </c>
      <c r="B60" s="135"/>
      <c r="C60" s="45" t="s">
        <v>108</v>
      </c>
      <c r="D60" s="45" t="s">
        <v>109</v>
      </c>
      <c r="E60" s="45"/>
      <c r="F60" s="7">
        <v>0</v>
      </c>
      <c r="G60" s="7">
        <v>0</v>
      </c>
      <c r="H60" s="7">
        <v>0</v>
      </c>
      <c r="I60" s="46" t="s">
        <v>28</v>
      </c>
    </row>
    <row r="61" spans="1:9" ht="46.5" customHeight="1" x14ac:dyDescent="0.15">
      <c r="A61" s="135" t="s">
        <v>110</v>
      </c>
      <c r="B61" s="135"/>
      <c r="C61" s="45" t="s">
        <v>111</v>
      </c>
      <c r="D61" s="45" t="s">
        <v>112</v>
      </c>
      <c r="E61" s="45"/>
      <c r="F61" s="7">
        <v>0</v>
      </c>
      <c r="G61" s="7">
        <v>0</v>
      </c>
      <c r="H61" s="7">
        <v>0</v>
      </c>
      <c r="I61" s="46" t="s">
        <v>28</v>
      </c>
    </row>
    <row r="62" spans="1:9" ht="24.75" customHeight="1" x14ac:dyDescent="0.15">
      <c r="A62" s="135" t="s">
        <v>113</v>
      </c>
      <c r="B62" s="135"/>
      <c r="C62" s="45" t="s">
        <v>114</v>
      </c>
      <c r="D62" s="45" t="s">
        <v>115</v>
      </c>
      <c r="E62" s="45"/>
      <c r="F62" s="7">
        <v>0</v>
      </c>
      <c r="G62" s="7">
        <v>0</v>
      </c>
      <c r="H62" s="7">
        <v>0</v>
      </c>
      <c r="I62" s="46" t="s">
        <v>28</v>
      </c>
    </row>
    <row r="63" spans="1:9" ht="19.5" customHeight="1" x14ac:dyDescent="0.15">
      <c r="A63" s="135" t="s">
        <v>116</v>
      </c>
      <c r="B63" s="135"/>
      <c r="C63" s="45" t="s">
        <v>117</v>
      </c>
      <c r="D63" s="45" t="s">
        <v>118</v>
      </c>
      <c r="E63" s="45"/>
      <c r="F63" s="10">
        <f>F64+F65+F66</f>
        <v>24035.96</v>
      </c>
      <c r="G63" s="10">
        <f t="shared" ref="G63:H63" si="7">G64+G65+G66</f>
        <v>23901</v>
      </c>
      <c r="H63" s="10">
        <f t="shared" si="7"/>
        <v>23901</v>
      </c>
      <c r="I63" s="46" t="s">
        <v>28</v>
      </c>
    </row>
    <row r="64" spans="1:9" ht="24" customHeight="1" x14ac:dyDescent="0.15">
      <c r="A64" s="135" t="s">
        <v>119</v>
      </c>
      <c r="B64" s="135"/>
      <c r="C64" s="45" t="s">
        <v>120</v>
      </c>
      <c r="D64" s="45" t="s">
        <v>121</v>
      </c>
      <c r="E64" s="45"/>
      <c r="F64" s="7">
        <v>19317</v>
      </c>
      <c r="G64" s="7">
        <v>19317</v>
      </c>
      <c r="H64" s="7">
        <v>19317</v>
      </c>
      <c r="I64" s="46" t="s">
        <v>28</v>
      </c>
    </row>
    <row r="65" spans="1:9" ht="24" customHeight="1" x14ac:dyDescent="0.15">
      <c r="A65" s="135" t="s">
        <v>122</v>
      </c>
      <c r="B65" s="135"/>
      <c r="C65" s="45" t="s">
        <v>123</v>
      </c>
      <c r="D65" s="45" t="s">
        <v>124</v>
      </c>
      <c r="E65" s="45"/>
      <c r="F65" s="7">
        <v>4584</v>
      </c>
      <c r="G65" s="7">
        <v>4584</v>
      </c>
      <c r="H65" s="7">
        <v>4584</v>
      </c>
      <c r="I65" s="46" t="s">
        <v>28</v>
      </c>
    </row>
    <row r="66" spans="1:9" ht="22.5" customHeight="1" x14ac:dyDescent="0.15">
      <c r="A66" s="135" t="s">
        <v>125</v>
      </c>
      <c r="B66" s="135"/>
      <c r="C66" s="45" t="s">
        <v>126</v>
      </c>
      <c r="D66" s="45" t="s">
        <v>127</v>
      </c>
      <c r="E66" s="45"/>
      <c r="F66" s="7">
        <v>134.96</v>
      </c>
      <c r="G66" s="7">
        <v>0</v>
      </c>
      <c r="H66" s="7">
        <v>0</v>
      </c>
      <c r="I66" s="46" t="s">
        <v>28</v>
      </c>
    </row>
    <row r="67" spans="1:9" ht="18.75" customHeight="1" x14ac:dyDescent="0.15">
      <c r="A67" s="135" t="s">
        <v>128</v>
      </c>
      <c r="B67" s="135"/>
      <c r="C67" s="45" t="s">
        <v>129</v>
      </c>
      <c r="D67" s="45" t="s">
        <v>27</v>
      </c>
      <c r="E67" s="45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46" t="s">
        <v>28</v>
      </c>
    </row>
    <row r="68" spans="1:9" ht="22.5" customHeight="1" x14ac:dyDescent="0.15">
      <c r="A68" s="135" t="s">
        <v>130</v>
      </c>
      <c r="B68" s="135"/>
      <c r="C68" s="45" t="s">
        <v>131</v>
      </c>
      <c r="D68" s="45" t="s">
        <v>132</v>
      </c>
      <c r="E68" s="45"/>
      <c r="F68" s="7">
        <v>0</v>
      </c>
      <c r="G68" s="7">
        <v>0</v>
      </c>
      <c r="H68" s="7">
        <v>0</v>
      </c>
      <c r="I68" s="46" t="s">
        <v>28</v>
      </c>
    </row>
    <row r="69" spans="1:9" ht="19.5" customHeight="1" x14ac:dyDescent="0.15">
      <c r="A69" s="135" t="s">
        <v>134</v>
      </c>
      <c r="B69" s="135"/>
      <c r="C69" s="45" t="s">
        <v>135</v>
      </c>
      <c r="D69" s="45" t="s">
        <v>136</v>
      </c>
      <c r="E69" s="45"/>
      <c r="F69" s="7">
        <v>0</v>
      </c>
      <c r="G69" s="7">
        <v>0</v>
      </c>
      <c r="H69" s="7">
        <v>0</v>
      </c>
      <c r="I69" s="46" t="s">
        <v>28</v>
      </c>
    </row>
    <row r="70" spans="1:9" ht="27.75" customHeight="1" x14ac:dyDescent="0.15">
      <c r="A70" s="135" t="s">
        <v>137</v>
      </c>
      <c r="B70" s="135"/>
      <c r="C70" s="45" t="s">
        <v>138</v>
      </c>
      <c r="D70" s="45" t="s">
        <v>139</v>
      </c>
      <c r="E70" s="45"/>
      <c r="F70" s="7">
        <v>0</v>
      </c>
      <c r="G70" s="7">
        <v>0</v>
      </c>
      <c r="H70" s="7">
        <v>0</v>
      </c>
      <c r="I70" s="46" t="s">
        <v>28</v>
      </c>
    </row>
    <row r="71" spans="1:9" ht="18" customHeight="1" x14ac:dyDescent="0.15">
      <c r="A71" s="135" t="s">
        <v>140</v>
      </c>
      <c r="B71" s="135"/>
      <c r="C71" s="45" t="s">
        <v>141</v>
      </c>
      <c r="D71" s="45" t="s">
        <v>27</v>
      </c>
      <c r="E71" s="45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46" t="s">
        <v>28</v>
      </c>
    </row>
    <row r="72" spans="1:9" ht="33" customHeight="1" x14ac:dyDescent="0.15">
      <c r="A72" s="135" t="s">
        <v>142</v>
      </c>
      <c r="B72" s="135"/>
      <c r="C72" s="45" t="s">
        <v>143</v>
      </c>
      <c r="D72" s="45" t="s">
        <v>144</v>
      </c>
      <c r="E72" s="45"/>
      <c r="F72" s="7">
        <v>0</v>
      </c>
      <c r="G72" s="7">
        <v>0</v>
      </c>
      <c r="H72" s="7">
        <v>0</v>
      </c>
      <c r="I72" s="46" t="s">
        <v>28</v>
      </c>
    </row>
    <row r="73" spans="1:9" ht="18" customHeight="1" x14ac:dyDescent="0.15">
      <c r="A73" s="146" t="s">
        <v>145</v>
      </c>
      <c r="B73" s="146"/>
      <c r="C73" s="51" t="s">
        <v>146</v>
      </c>
      <c r="D73" s="15" t="s">
        <v>27</v>
      </c>
      <c r="E73" s="15"/>
      <c r="F73" s="52">
        <f>F74+F75+F76+F77+F78+F79</f>
        <v>6061854.8799999999</v>
      </c>
      <c r="G73" s="52">
        <f t="shared" ref="G73:H73" si="10">G74+G75+G76+G77+G78+G79</f>
        <v>3951717.24</v>
      </c>
      <c r="H73" s="52">
        <f t="shared" si="10"/>
        <v>4034251.24</v>
      </c>
      <c r="I73" s="46" t="s">
        <v>28</v>
      </c>
    </row>
    <row r="74" spans="1:9" ht="21.75" customHeight="1" x14ac:dyDescent="0.15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46" t="s">
        <v>28</v>
      </c>
    </row>
    <row r="75" spans="1:9" ht="26.25" customHeight="1" x14ac:dyDescent="0.15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46" t="s">
        <v>28</v>
      </c>
    </row>
    <row r="76" spans="1:9" ht="21.75" customHeight="1" x14ac:dyDescent="0.15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46" t="s">
        <v>28</v>
      </c>
    </row>
    <row r="77" spans="1:9" ht="24" customHeight="1" x14ac:dyDescent="0.15">
      <c r="A77" s="146" t="s">
        <v>156</v>
      </c>
      <c r="B77" s="146"/>
      <c r="C77" s="51" t="s">
        <v>157</v>
      </c>
      <c r="D77" s="51">
        <v>244</v>
      </c>
      <c r="E77" s="15"/>
      <c r="F77" s="16">
        <v>4382287.88</v>
      </c>
      <c r="G77" s="16">
        <v>2186194.64</v>
      </c>
      <c r="H77" s="16">
        <v>2189475.64</v>
      </c>
      <c r="I77" s="46" t="s">
        <v>28</v>
      </c>
    </row>
    <row r="78" spans="1:9" ht="24" customHeight="1" x14ac:dyDescent="0.15">
      <c r="A78" s="147" t="s">
        <v>268</v>
      </c>
      <c r="B78" s="148"/>
      <c r="C78" s="51">
        <v>2660</v>
      </c>
      <c r="D78" s="51">
        <v>247</v>
      </c>
      <c r="E78" s="15"/>
      <c r="F78" s="16">
        <v>1679567</v>
      </c>
      <c r="G78" s="16">
        <v>1765522.6</v>
      </c>
      <c r="H78" s="16">
        <v>1844775.6</v>
      </c>
      <c r="I78" s="45"/>
    </row>
    <row r="79" spans="1:9" ht="24" customHeight="1" x14ac:dyDescent="0.15">
      <c r="A79" s="146" t="s">
        <v>158</v>
      </c>
      <c r="B79" s="146"/>
      <c r="C79" s="15" t="s">
        <v>159</v>
      </c>
      <c r="D79" s="15" t="s">
        <v>160</v>
      </c>
      <c r="E79" s="15"/>
      <c r="F79" s="52">
        <f>F80+F81</f>
        <v>0</v>
      </c>
      <c r="G79" s="52">
        <f t="shared" ref="G79:H79" si="11">G80+G81</f>
        <v>0</v>
      </c>
      <c r="H79" s="52">
        <f t="shared" si="11"/>
        <v>0</v>
      </c>
      <c r="I79" s="45"/>
    </row>
    <row r="80" spans="1:9" ht="24" customHeight="1" x14ac:dyDescent="0.15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45"/>
    </row>
    <row r="81" spans="1:9" ht="24" customHeight="1" x14ac:dyDescent="0.15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46" t="s">
        <v>28</v>
      </c>
    </row>
    <row r="82" spans="1:9" ht="36.75" customHeight="1" x14ac:dyDescent="0.15">
      <c r="A82" s="146" t="s">
        <v>167</v>
      </c>
      <c r="B82" s="146"/>
      <c r="C82" s="15" t="s">
        <v>168</v>
      </c>
      <c r="D82" s="15" t="s">
        <v>169</v>
      </c>
      <c r="E82" s="15"/>
      <c r="F82" s="52">
        <f>F83+F84+F85</f>
        <v>0</v>
      </c>
      <c r="G82" s="52">
        <f t="shared" ref="G82:H82" si="12">G83+G84+G85</f>
        <v>0</v>
      </c>
      <c r="H82" s="52">
        <f t="shared" si="12"/>
        <v>0</v>
      </c>
      <c r="I82" s="46" t="s">
        <v>28</v>
      </c>
    </row>
    <row r="83" spans="1:9" ht="21" customHeight="1" x14ac:dyDescent="0.15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46" t="s">
        <v>28</v>
      </c>
    </row>
    <row r="84" spans="1:9" ht="10.5" customHeight="1" x14ac:dyDescent="0.15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46" t="s">
        <v>28</v>
      </c>
    </row>
    <row r="85" spans="1:9" ht="21" customHeight="1" x14ac:dyDescent="0.15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46" t="s">
        <v>28</v>
      </c>
    </row>
    <row r="86" spans="1:9" ht="10.5" customHeight="1" x14ac:dyDescent="0.15">
      <c r="A86" s="146" t="s">
        <v>176</v>
      </c>
      <c r="B86" s="146"/>
      <c r="C86" s="15" t="s">
        <v>177</v>
      </c>
      <c r="D86" s="15" t="s">
        <v>27</v>
      </c>
      <c r="E86" s="15"/>
      <c r="F86" s="52">
        <f>F87+F88+F89+F90</f>
        <v>0</v>
      </c>
      <c r="G86" s="52">
        <f t="shared" ref="G86:H86" si="13">G87+G88+G89+G90</f>
        <v>0</v>
      </c>
      <c r="H86" s="52">
        <f t="shared" si="13"/>
        <v>0</v>
      </c>
      <c r="I86" s="46" t="s">
        <v>28</v>
      </c>
    </row>
    <row r="87" spans="1:9" ht="10.5" customHeight="1" x14ac:dyDescent="0.15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46" t="s">
        <v>28</v>
      </c>
    </row>
    <row r="88" spans="1:9" ht="10.5" customHeight="1" x14ac:dyDescent="0.15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46" t="s">
        <v>28</v>
      </c>
    </row>
    <row r="89" spans="1:9" ht="21" customHeight="1" x14ac:dyDescent="0.15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46" t="s">
        <v>28</v>
      </c>
    </row>
    <row r="90" spans="1:9" ht="31.5" customHeight="1" x14ac:dyDescent="0.15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46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41" t="s">
        <v>186</v>
      </c>
      <c r="B95" s="141" t="s">
        <v>20</v>
      </c>
      <c r="C95" s="141" t="s">
        <v>21</v>
      </c>
      <c r="D95" s="141" t="s">
        <v>187</v>
      </c>
      <c r="E95" s="141" t="s">
        <v>22</v>
      </c>
      <c r="F95" s="141" t="s">
        <v>24</v>
      </c>
      <c r="G95" s="141"/>
      <c r="H95" s="141"/>
    </row>
    <row r="96" spans="1:9" ht="21" x14ac:dyDescent="0.15">
      <c r="A96" s="141"/>
      <c r="B96" s="141"/>
      <c r="C96" s="141"/>
      <c r="D96" s="141"/>
      <c r="E96" s="141"/>
      <c r="F96" s="15" t="s">
        <v>274</v>
      </c>
      <c r="G96" s="15" t="s">
        <v>276</v>
      </c>
      <c r="H96" s="15" t="s">
        <v>278</v>
      </c>
    </row>
    <row r="97" spans="1:8" x14ac:dyDescent="0.15">
      <c r="A97" s="46">
        <v>1</v>
      </c>
      <c r="B97" s="46">
        <v>2</v>
      </c>
      <c r="C97" s="46">
        <v>3</v>
      </c>
      <c r="D97" s="46">
        <v>4</v>
      </c>
      <c r="E97" s="46">
        <v>5</v>
      </c>
      <c r="F97" s="46">
        <v>6</v>
      </c>
      <c r="G97" s="46">
        <v>7</v>
      </c>
      <c r="H97" s="46">
        <v>8</v>
      </c>
    </row>
    <row r="98" spans="1:8" x14ac:dyDescent="0.15">
      <c r="A98" s="46" t="s">
        <v>28</v>
      </c>
      <c r="B98" s="1" t="s">
        <v>188</v>
      </c>
      <c r="C98" s="46" t="s">
        <v>189</v>
      </c>
      <c r="D98" s="46" t="s">
        <v>133</v>
      </c>
      <c r="E98" s="46"/>
      <c r="F98" s="11">
        <f>F99+F100+F101+F104</f>
        <v>6061854.8799999999</v>
      </c>
      <c r="G98" s="11">
        <f>G99+G100+G101+G104</f>
        <v>3951717.24</v>
      </c>
      <c r="H98" s="11">
        <f>H99+H100+H101+H104</f>
        <v>4034251.24</v>
      </c>
    </row>
    <row r="99" spans="1:8" ht="31.5" x14ac:dyDescent="0.15">
      <c r="A99" s="46" t="s">
        <v>190</v>
      </c>
      <c r="B99" s="1" t="s">
        <v>191</v>
      </c>
      <c r="C99" s="46" t="s">
        <v>192</v>
      </c>
      <c r="D99" s="46" t="s">
        <v>133</v>
      </c>
      <c r="E99" s="46"/>
      <c r="F99" s="2"/>
      <c r="G99" s="2"/>
      <c r="H99" s="2"/>
    </row>
    <row r="100" spans="1:8" ht="42" x14ac:dyDescent="0.15">
      <c r="A100" s="46" t="s">
        <v>193</v>
      </c>
      <c r="B100" s="1" t="s">
        <v>194</v>
      </c>
      <c r="C100" s="46" t="s">
        <v>195</v>
      </c>
      <c r="D100" s="46" t="s">
        <v>133</v>
      </c>
      <c r="E100" s="46"/>
      <c r="F100" s="2"/>
      <c r="G100" s="2"/>
      <c r="H100" s="2"/>
    </row>
    <row r="101" spans="1:8" ht="31.5" x14ac:dyDescent="0.15">
      <c r="A101" s="46" t="s">
        <v>196</v>
      </c>
      <c r="B101" s="1" t="s">
        <v>197</v>
      </c>
      <c r="C101" s="46" t="s">
        <v>198</v>
      </c>
      <c r="D101" s="46" t="s">
        <v>133</v>
      </c>
      <c r="E101" s="46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15">
      <c r="A102" s="46" t="s">
        <v>199</v>
      </c>
      <c r="B102" s="1" t="s">
        <v>200</v>
      </c>
      <c r="C102" s="46" t="s">
        <v>201</v>
      </c>
      <c r="D102" s="46" t="s">
        <v>133</v>
      </c>
      <c r="E102" s="46"/>
      <c r="F102" s="2"/>
      <c r="G102" s="2"/>
      <c r="H102" s="2"/>
    </row>
    <row r="103" spans="1:8" x14ac:dyDescent="0.15">
      <c r="A103" s="46" t="s">
        <v>202</v>
      </c>
      <c r="B103" s="1" t="s">
        <v>203</v>
      </c>
      <c r="C103" s="46" t="s">
        <v>204</v>
      </c>
      <c r="D103" s="46" t="s">
        <v>133</v>
      </c>
      <c r="E103" s="46"/>
      <c r="F103" s="2"/>
      <c r="G103" s="2"/>
      <c r="H103" s="2"/>
    </row>
    <row r="104" spans="1:8" ht="42" x14ac:dyDescent="0.15">
      <c r="A104" s="46" t="s">
        <v>205</v>
      </c>
      <c r="B104" s="1" t="s">
        <v>206</v>
      </c>
      <c r="C104" s="46" t="s">
        <v>207</v>
      </c>
      <c r="D104" s="46" t="s">
        <v>133</v>
      </c>
      <c r="E104" s="46"/>
      <c r="F104" s="11">
        <f>F105+F108+F111+F112+F115</f>
        <v>6061854.8799999999</v>
      </c>
      <c r="G104" s="11">
        <f t="shared" ref="G104:H104" si="15">G105+G108+G111+G112+G115</f>
        <v>3951717.24</v>
      </c>
      <c r="H104" s="11">
        <f t="shared" si="15"/>
        <v>4034251.24</v>
      </c>
    </row>
    <row r="105" spans="1:8" ht="31.5" x14ac:dyDescent="0.15">
      <c r="A105" s="46" t="s">
        <v>208</v>
      </c>
      <c r="B105" s="1" t="s">
        <v>209</v>
      </c>
      <c r="C105" s="46" t="s">
        <v>210</v>
      </c>
      <c r="D105" s="46" t="s">
        <v>133</v>
      </c>
      <c r="E105" s="46"/>
      <c r="F105" s="11">
        <f>F106+F107</f>
        <v>6061854.8799999999</v>
      </c>
      <c r="G105" s="11">
        <f t="shared" ref="G105:H105" si="16">G106+G107</f>
        <v>3951717.24</v>
      </c>
      <c r="H105" s="11">
        <f t="shared" si="16"/>
        <v>4034251.24</v>
      </c>
    </row>
    <row r="106" spans="1:8" x14ac:dyDescent="0.15">
      <c r="A106" s="46" t="s">
        <v>211</v>
      </c>
      <c r="B106" s="1" t="s">
        <v>200</v>
      </c>
      <c r="C106" s="46" t="s">
        <v>212</v>
      </c>
      <c r="D106" s="46" t="s">
        <v>133</v>
      </c>
      <c r="E106" s="46"/>
      <c r="F106" s="16">
        <f>F73</f>
        <v>6061854.8799999999</v>
      </c>
      <c r="G106" s="16">
        <f>G73</f>
        <v>3951717.24</v>
      </c>
      <c r="H106" s="16">
        <f>H73</f>
        <v>4034251.24</v>
      </c>
    </row>
    <row r="107" spans="1:8" x14ac:dyDescent="0.15">
      <c r="A107" s="46" t="s">
        <v>213</v>
      </c>
      <c r="B107" s="1" t="s">
        <v>203</v>
      </c>
      <c r="C107" s="46" t="s">
        <v>214</v>
      </c>
      <c r="D107" s="46" t="s">
        <v>133</v>
      </c>
      <c r="E107" s="46"/>
      <c r="F107" s="2"/>
      <c r="G107" s="2"/>
      <c r="H107" s="2"/>
    </row>
    <row r="108" spans="1:8" ht="31.5" x14ac:dyDescent="0.15">
      <c r="A108" s="46" t="s">
        <v>215</v>
      </c>
      <c r="B108" s="1" t="s">
        <v>216</v>
      </c>
      <c r="C108" s="46" t="s">
        <v>217</v>
      </c>
      <c r="D108" s="46" t="s">
        <v>133</v>
      </c>
      <c r="E108" s="46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46" t="s">
        <v>218</v>
      </c>
      <c r="B109" s="1" t="s">
        <v>200</v>
      </c>
      <c r="C109" s="46" t="s">
        <v>219</v>
      </c>
      <c r="D109" s="46" t="s">
        <v>133</v>
      </c>
      <c r="E109" s="46"/>
      <c r="F109" s="2"/>
      <c r="G109" s="2"/>
      <c r="H109" s="2"/>
    </row>
    <row r="110" spans="1:8" x14ac:dyDescent="0.15">
      <c r="A110" s="46" t="s">
        <v>220</v>
      </c>
      <c r="B110" s="1" t="s">
        <v>203</v>
      </c>
      <c r="C110" s="46" t="s">
        <v>221</v>
      </c>
      <c r="D110" s="46" t="s">
        <v>133</v>
      </c>
      <c r="E110" s="46"/>
      <c r="F110" s="2"/>
      <c r="G110" s="2"/>
      <c r="H110" s="2"/>
    </row>
    <row r="111" spans="1:8" ht="21" x14ac:dyDescent="0.15">
      <c r="A111" s="46" t="s">
        <v>222</v>
      </c>
      <c r="B111" s="1" t="s">
        <v>223</v>
      </c>
      <c r="C111" s="46" t="s">
        <v>224</v>
      </c>
      <c r="D111" s="46" t="s">
        <v>133</v>
      </c>
      <c r="E111" s="46"/>
      <c r="F111" s="2"/>
      <c r="G111" s="2"/>
      <c r="H111" s="2"/>
    </row>
    <row r="112" spans="1:8" x14ac:dyDescent="0.15">
      <c r="A112" s="46" t="s">
        <v>225</v>
      </c>
      <c r="B112" s="1" t="s">
        <v>226</v>
      </c>
      <c r="C112" s="46" t="s">
        <v>227</v>
      </c>
      <c r="D112" s="46" t="s">
        <v>133</v>
      </c>
      <c r="E112" s="46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46" t="s">
        <v>228</v>
      </c>
      <c r="B113" s="1" t="s">
        <v>200</v>
      </c>
      <c r="C113" s="46" t="s">
        <v>229</v>
      </c>
      <c r="D113" s="46" t="s">
        <v>133</v>
      </c>
      <c r="E113" s="46"/>
      <c r="F113" s="2"/>
      <c r="G113" s="2"/>
      <c r="H113" s="2"/>
    </row>
    <row r="114" spans="1:8" x14ac:dyDescent="0.15">
      <c r="A114" s="46" t="s">
        <v>230</v>
      </c>
      <c r="B114" s="1" t="s">
        <v>203</v>
      </c>
      <c r="C114" s="46" t="s">
        <v>231</v>
      </c>
      <c r="D114" s="46" t="s">
        <v>133</v>
      </c>
      <c r="E114" s="46"/>
      <c r="F114" s="2"/>
      <c r="G114" s="2"/>
      <c r="H114" s="2"/>
    </row>
    <row r="115" spans="1:8" x14ac:dyDescent="0.15">
      <c r="A115" s="46" t="s">
        <v>232</v>
      </c>
      <c r="B115" s="1" t="s">
        <v>233</v>
      </c>
      <c r="C115" s="46" t="s">
        <v>234</v>
      </c>
      <c r="D115" s="46" t="s">
        <v>133</v>
      </c>
      <c r="E115" s="46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46" t="s">
        <v>235</v>
      </c>
      <c r="B116" s="1" t="s">
        <v>200</v>
      </c>
      <c r="C116" s="46" t="s">
        <v>236</v>
      </c>
      <c r="D116" s="46" t="s">
        <v>133</v>
      </c>
      <c r="E116" s="46"/>
      <c r="F116" s="2"/>
      <c r="G116" s="2"/>
      <c r="H116" s="2"/>
    </row>
    <row r="117" spans="1:8" x14ac:dyDescent="0.15">
      <c r="A117" s="46" t="s">
        <v>237</v>
      </c>
      <c r="B117" s="1" t="s">
        <v>203</v>
      </c>
      <c r="C117" s="46" t="s">
        <v>238</v>
      </c>
      <c r="D117" s="46" t="s">
        <v>133</v>
      </c>
      <c r="E117" s="46"/>
      <c r="F117" s="2"/>
      <c r="G117" s="2"/>
      <c r="H117" s="2"/>
    </row>
    <row r="118" spans="1:8" ht="42" x14ac:dyDescent="0.15">
      <c r="A118" s="46" t="s">
        <v>239</v>
      </c>
      <c r="B118" s="1" t="s">
        <v>240</v>
      </c>
      <c r="C118" s="46" t="s">
        <v>241</v>
      </c>
      <c r="D118" s="46" t="s">
        <v>133</v>
      </c>
      <c r="E118" s="46"/>
      <c r="F118" s="11">
        <f>F119+F120+F121</f>
        <v>6061854.8799999999</v>
      </c>
      <c r="G118" s="11">
        <f t="shared" ref="G118:H118" si="20">G119+G120+G121</f>
        <v>3951717.24</v>
      </c>
      <c r="H118" s="11">
        <f t="shared" si="20"/>
        <v>4034251.24</v>
      </c>
    </row>
    <row r="119" spans="1:8" x14ac:dyDescent="0.15">
      <c r="A119" s="46" t="s">
        <v>242</v>
      </c>
      <c r="B119" s="1" t="s">
        <v>243</v>
      </c>
      <c r="C119" s="46" t="s">
        <v>244</v>
      </c>
      <c r="D119" s="15">
        <v>2024</v>
      </c>
      <c r="E119" s="46"/>
      <c r="F119" s="7">
        <f>F104</f>
        <v>6061854.8799999999</v>
      </c>
      <c r="G119" s="7">
        <f t="shared" ref="G119:H119" si="21">G104</f>
        <v>3951717.24</v>
      </c>
      <c r="H119" s="7">
        <f t="shared" si="21"/>
        <v>4034251.24</v>
      </c>
    </row>
    <row r="120" spans="1:8" x14ac:dyDescent="0.15">
      <c r="A120" s="46" t="s">
        <v>245</v>
      </c>
      <c r="B120" s="1" t="s">
        <v>243</v>
      </c>
      <c r="C120" s="46" t="s">
        <v>246</v>
      </c>
      <c r="D120" s="15">
        <v>2025</v>
      </c>
      <c r="E120" s="46"/>
      <c r="F120" s="2"/>
      <c r="G120" s="2"/>
      <c r="H120" s="2"/>
    </row>
    <row r="121" spans="1:8" x14ac:dyDescent="0.15">
      <c r="A121" s="46" t="s">
        <v>247</v>
      </c>
      <c r="B121" s="1" t="s">
        <v>243</v>
      </c>
      <c r="C121" s="46" t="s">
        <v>248</v>
      </c>
      <c r="D121" s="15">
        <v>2026</v>
      </c>
      <c r="E121" s="46"/>
      <c r="F121" s="2"/>
      <c r="G121" s="2"/>
      <c r="H121" s="2"/>
    </row>
    <row r="122" spans="1:8" ht="42" x14ac:dyDescent="0.15">
      <c r="A122" s="46" t="s">
        <v>249</v>
      </c>
      <c r="B122" s="1" t="s">
        <v>250</v>
      </c>
      <c r="C122" s="46" t="s">
        <v>251</v>
      </c>
      <c r="D122" s="15" t="s">
        <v>133</v>
      </c>
      <c r="E122" s="46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46" t="s">
        <v>252</v>
      </c>
      <c r="B123" s="1" t="s">
        <v>243</v>
      </c>
      <c r="C123" s="46" t="s">
        <v>253</v>
      </c>
      <c r="D123" s="15">
        <v>2024</v>
      </c>
      <c r="E123" s="46"/>
      <c r="F123" s="2"/>
      <c r="G123" s="2"/>
      <c r="H123" s="2"/>
    </row>
    <row r="124" spans="1:8" x14ac:dyDescent="0.15">
      <c r="A124" s="46" t="s">
        <v>254</v>
      </c>
      <c r="B124" s="1" t="s">
        <v>243</v>
      </c>
      <c r="C124" s="46" t="s">
        <v>255</v>
      </c>
      <c r="D124" s="15">
        <v>2025</v>
      </c>
      <c r="E124" s="46"/>
      <c r="F124" s="2"/>
      <c r="G124" s="2"/>
      <c r="H124" s="2"/>
    </row>
    <row r="125" spans="1:8" x14ac:dyDescent="0.15">
      <c r="A125" s="46" t="s">
        <v>256</v>
      </c>
      <c r="B125" s="1" t="s">
        <v>243</v>
      </c>
      <c r="C125" s="46" t="s">
        <v>257</v>
      </c>
      <c r="D125" s="15">
        <v>2026</v>
      </c>
      <c r="E125" s="46"/>
      <c r="F125" s="2"/>
      <c r="G125" s="2"/>
      <c r="H125" s="2"/>
    </row>
    <row r="127" spans="1:8" x14ac:dyDescent="0.15">
      <c r="A127" s="143" t="s">
        <v>258</v>
      </c>
      <c r="B127" s="143"/>
      <c r="C127" s="144" t="s">
        <v>270</v>
      </c>
      <c r="D127" s="145"/>
      <c r="E127" s="50"/>
      <c r="F127" s="144" t="s">
        <v>272</v>
      </c>
      <c r="G127" s="145"/>
    </row>
    <row r="128" spans="1:8" x14ac:dyDescent="0.15">
      <c r="C128" s="142" t="s">
        <v>259</v>
      </c>
      <c r="D128" s="142"/>
      <c r="E128" s="47" t="s">
        <v>2</v>
      </c>
      <c r="F128" s="142" t="s">
        <v>3</v>
      </c>
      <c r="G128" s="142"/>
    </row>
    <row r="130" spans="1:7" x14ac:dyDescent="0.15">
      <c r="A130" s="143" t="s">
        <v>260</v>
      </c>
      <c r="B130" s="143"/>
      <c r="C130" s="144" t="s">
        <v>265</v>
      </c>
      <c r="D130" s="145"/>
      <c r="E130" s="49" t="s">
        <v>269</v>
      </c>
      <c r="F130" s="144" t="s">
        <v>266</v>
      </c>
      <c r="G130" s="145"/>
    </row>
    <row r="131" spans="1:7" ht="21" x14ac:dyDescent="0.15">
      <c r="C131" s="142" t="s">
        <v>259</v>
      </c>
      <c r="D131" s="142"/>
      <c r="E131" s="47" t="s">
        <v>261</v>
      </c>
      <c r="F131" s="142" t="s">
        <v>262</v>
      </c>
      <c r="G131" s="142"/>
    </row>
    <row r="132" spans="1:7" ht="10.5" customHeight="1" x14ac:dyDescent="0.15">
      <c r="A132" s="127" t="s">
        <v>291</v>
      </c>
      <c r="B132" s="127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C46FF-ACB4-4FC6-A731-B295F7C4CB5E}">
  <sheetPr>
    <pageSetUpPr fitToPage="1"/>
  </sheetPr>
  <dimension ref="A1:I132"/>
  <sheetViews>
    <sheetView topLeftCell="A79" workbookViewId="0">
      <selection activeCell="F78" sqref="F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32" t="s">
        <v>275</v>
      </c>
      <c r="H3" s="132"/>
      <c r="I3" s="132"/>
    </row>
    <row r="4" spans="2:9" ht="15" customHeight="1" x14ac:dyDescent="0.15">
      <c r="G4" s="133" t="s">
        <v>1</v>
      </c>
      <c r="H4" s="133"/>
      <c r="I4" s="133"/>
    </row>
    <row r="5" spans="2:9" ht="18" customHeight="1" x14ac:dyDescent="0.15">
      <c r="G5" s="55"/>
      <c r="H5" s="132" t="s">
        <v>273</v>
      </c>
      <c r="I5" s="132"/>
    </row>
    <row r="6" spans="2:9" ht="15" customHeight="1" x14ac:dyDescent="0.15">
      <c r="G6" s="56" t="s">
        <v>2</v>
      </c>
      <c r="H6" s="133" t="s">
        <v>3</v>
      </c>
      <c r="I6" s="133"/>
    </row>
    <row r="7" spans="2:9" ht="30" customHeight="1" x14ac:dyDescent="0.15">
      <c r="G7" s="127" t="s">
        <v>296</v>
      </c>
      <c r="H7" s="127"/>
      <c r="I7" s="127"/>
    </row>
    <row r="8" spans="2:9" ht="20.100000000000001" customHeight="1" x14ac:dyDescent="0.15">
      <c r="G8" s="127" t="s">
        <v>4</v>
      </c>
      <c r="H8" s="127"/>
      <c r="I8" s="127"/>
    </row>
    <row r="9" spans="2:9" ht="9.75" customHeight="1" x14ac:dyDescent="0.15"/>
    <row r="10" spans="2:9" ht="20.25" customHeight="1" x14ac:dyDescent="0.15">
      <c r="B10" s="128" t="s">
        <v>5</v>
      </c>
      <c r="C10" s="128"/>
      <c r="D10" s="128"/>
      <c r="E10" s="128"/>
      <c r="F10" s="128"/>
      <c r="G10" s="128"/>
      <c r="H10" s="12"/>
      <c r="I10" s="12"/>
    </row>
    <row r="11" spans="2:9" ht="30" customHeight="1" x14ac:dyDescent="0.15">
      <c r="B11" s="128" t="s">
        <v>280</v>
      </c>
      <c r="C11" s="128"/>
      <c r="D11" s="128"/>
      <c r="E11" s="128"/>
      <c r="F11" s="128"/>
      <c r="G11" s="12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9" t="s">
        <v>297</v>
      </c>
      <c r="E13" s="129"/>
      <c r="F13" s="129"/>
      <c r="G13" s="14" t="s">
        <v>8</v>
      </c>
      <c r="H13" s="15" t="s">
        <v>298</v>
      </c>
      <c r="I13" s="15"/>
    </row>
    <row r="14" spans="2:9" ht="18.75" customHeight="1" x14ac:dyDescent="0.15">
      <c r="G14" s="60" t="s">
        <v>9</v>
      </c>
      <c r="H14" s="6">
        <v>52302592</v>
      </c>
      <c r="I14" s="58"/>
    </row>
    <row r="15" spans="2:9" ht="26.25" customHeight="1" x14ac:dyDescent="0.15">
      <c r="B15" s="4" t="s">
        <v>10</v>
      </c>
      <c r="C15" s="130" t="s">
        <v>264</v>
      </c>
      <c r="D15" s="130"/>
      <c r="E15" s="130"/>
      <c r="F15" s="130"/>
      <c r="G15" s="60" t="s">
        <v>11</v>
      </c>
      <c r="H15" s="6">
        <v>504</v>
      </c>
      <c r="I15" s="58"/>
    </row>
    <row r="16" spans="2:9" ht="18.75" customHeight="1" x14ac:dyDescent="0.15">
      <c r="G16" s="60" t="s">
        <v>9</v>
      </c>
      <c r="H16" s="8">
        <v>52320520</v>
      </c>
      <c r="I16" s="58"/>
    </row>
    <row r="17" spans="1:9" ht="18.75" customHeight="1" x14ac:dyDescent="0.15">
      <c r="G17" s="60" t="s">
        <v>12</v>
      </c>
      <c r="H17" s="6">
        <v>5512004529</v>
      </c>
      <c r="I17" s="58"/>
    </row>
    <row r="18" spans="1:9" ht="30.75" customHeight="1" x14ac:dyDescent="0.15">
      <c r="B18" s="4" t="s">
        <v>13</v>
      </c>
      <c r="C18" s="130" t="s">
        <v>271</v>
      </c>
      <c r="D18" s="130"/>
      <c r="E18" s="130"/>
      <c r="F18" s="130"/>
      <c r="G18" s="60" t="s">
        <v>14</v>
      </c>
      <c r="H18" s="6">
        <v>551201001</v>
      </c>
      <c r="I18" s="58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60" t="s">
        <v>17</v>
      </c>
      <c r="H19" s="58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6" t="s">
        <v>20</v>
      </c>
      <c r="B23" s="136"/>
      <c r="C23" s="134" t="s">
        <v>21</v>
      </c>
      <c r="D23" s="134" t="s">
        <v>22</v>
      </c>
      <c r="E23" s="134" t="s">
        <v>23</v>
      </c>
      <c r="F23" s="134" t="s">
        <v>24</v>
      </c>
      <c r="G23" s="134"/>
      <c r="H23" s="134"/>
    </row>
    <row r="24" spans="1:9" ht="27" customHeight="1" x14ac:dyDescent="0.15">
      <c r="A24" s="136"/>
      <c r="B24" s="136"/>
      <c r="C24" s="134"/>
      <c r="D24" s="134"/>
      <c r="E24" s="134"/>
      <c r="F24" s="15" t="s">
        <v>274</v>
      </c>
      <c r="G24" s="15" t="s">
        <v>276</v>
      </c>
      <c r="H24" s="15" t="s">
        <v>278</v>
      </c>
    </row>
    <row r="25" spans="1:9" ht="16.5" customHeight="1" x14ac:dyDescent="0.15">
      <c r="A25" s="134">
        <v>1</v>
      </c>
      <c r="B25" s="134"/>
      <c r="C25" s="57">
        <v>2</v>
      </c>
      <c r="D25" s="57">
        <v>3</v>
      </c>
      <c r="E25" s="57">
        <v>4</v>
      </c>
      <c r="F25" s="57">
        <v>5</v>
      </c>
      <c r="G25" s="57">
        <v>6</v>
      </c>
      <c r="H25" s="57">
        <v>7</v>
      </c>
    </row>
    <row r="26" spans="1:9" ht="16.5" customHeight="1" x14ac:dyDescent="0.15">
      <c r="A26" s="135" t="s">
        <v>25</v>
      </c>
      <c r="B26" s="135"/>
      <c r="C26" s="15" t="s">
        <v>26</v>
      </c>
      <c r="D26" s="15" t="s">
        <v>27</v>
      </c>
      <c r="E26" s="15" t="s">
        <v>27</v>
      </c>
      <c r="F26" s="52">
        <v>57816</v>
      </c>
      <c r="G26" s="7">
        <v>0</v>
      </c>
      <c r="H26" s="7">
        <v>0</v>
      </c>
      <c r="I26" s="58" t="s">
        <v>28</v>
      </c>
    </row>
    <row r="27" spans="1:9" ht="16.5" customHeight="1" x14ac:dyDescent="0.15">
      <c r="A27" s="135" t="s">
        <v>29</v>
      </c>
      <c r="B27" s="135"/>
      <c r="C27" s="15" t="s">
        <v>30</v>
      </c>
      <c r="D27" s="15" t="s">
        <v>27</v>
      </c>
      <c r="E27" s="15" t="s">
        <v>27</v>
      </c>
      <c r="F27" s="52">
        <f>F26+F28-F46</f>
        <v>0</v>
      </c>
      <c r="G27" s="7">
        <v>0</v>
      </c>
      <c r="H27" s="7">
        <v>0</v>
      </c>
      <c r="I27" s="58" t="s">
        <v>28</v>
      </c>
    </row>
    <row r="28" spans="1:9" ht="16.5" customHeight="1" x14ac:dyDescent="0.15">
      <c r="A28" s="135" t="s">
        <v>31</v>
      </c>
      <c r="B28" s="135"/>
      <c r="C28" s="15" t="s">
        <v>32</v>
      </c>
      <c r="D28" s="15"/>
      <c r="E28" s="15"/>
      <c r="F28" s="52">
        <f>F29+F30+F34+F35+F39+F40+F41</f>
        <v>20219760.640000001</v>
      </c>
      <c r="G28" s="10">
        <f t="shared" ref="G28:H28" si="0">G29+G30+G34+G35+G39+G40</f>
        <v>17067304.039999999</v>
      </c>
      <c r="H28" s="10">
        <f t="shared" si="0"/>
        <v>16308792.630000001</v>
      </c>
      <c r="I28" s="58" t="s">
        <v>28</v>
      </c>
    </row>
    <row r="29" spans="1:9" ht="21.75" customHeight="1" x14ac:dyDescent="0.15">
      <c r="A29" s="135" t="s">
        <v>33</v>
      </c>
      <c r="B29" s="135"/>
      <c r="C29" s="53" t="s">
        <v>34</v>
      </c>
      <c r="D29" s="15" t="s">
        <v>35</v>
      </c>
      <c r="E29" s="15"/>
      <c r="F29" s="16">
        <v>0</v>
      </c>
      <c r="G29" s="7"/>
      <c r="H29" s="7"/>
      <c r="I29" s="58" t="s">
        <v>28</v>
      </c>
    </row>
    <row r="30" spans="1:9" ht="18.75" customHeight="1" x14ac:dyDescent="0.15">
      <c r="A30" s="135" t="s">
        <v>36</v>
      </c>
      <c r="B30" s="135"/>
      <c r="C30" s="53" t="s">
        <v>37</v>
      </c>
      <c r="D30" s="15" t="s">
        <v>38</v>
      </c>
      <c r="E30" s="15"/>
      <c r="F30" s="52">
        <f>F31+F32+F33</f>
        <v>18491380.640000001</v>
      </c>
      <c r="G30" s="10">
        <f t="shared" ref="G30:H30" si="1">G31+G32+G33</f>
        <v>15368924.039999999</v>
      </c>
      <c r="H30" s="10">
        <f t="shared" si="1"/>
        <v>15508792.630000001</v>
      </c>
      <c r="I30" s="58" t="s">
        <v>28</v>
      </c>
    </row>
    <row r="31" spans="1:9" ht="46.5" customHeight="1" x14ac:dyDescent="0.15">
      <c r="A31" s="135" t="s">
        <v>39</v>
      </c>
      <c r="B31" s="135"/>
      <c r="C31" s="15" t="s">
        <v>40</v>
      </c>
      <c r="D31" s="15" t="s">
        <v>38</v>
      </c>
      <c r="E31" s="15"/>
      <c r="F31" s="54">
        <v>18491380.640000001</v>
      </c>
      <c r="G31" s="7">
        <v>15368924.039999999</v>
      </c>
      <c r="H31" s="7">
        <v>15508792.630000001</v>
      </c>
      <c r="I31" s="58" t="s">
        <v>28</v>
      </c>
    </row>
    <row r="32" spans="1:9" ht="34.5" customHeight="1" x14ac:dyDescent="0.15">
      <c r="A32" s="135" t="s">
        <v>41</v>
      </c>
      <c r="B32" s="135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58" t="s">
        <v>28</v>
      </c>
    </row>
    <row r="33" spans="1:9" ht="21.75" customHeight="1" x14ac:dyDescent="0.15">
      <c r="A33" s="137" t="s">
        <v>263</v>
      </c>
      <c r="B33" s="135"/>
      <c r="C33" s="15">
        <v>1230</v>
      </c>
      <c r="D33" s="15">
        <v>130</v>
      </c>
      <c r="E33" s="15"/>
      <c r="F33" s="54">
        <v>0</v>
      </c>
      <c r="G33" s="7">
        <v>0</v>
      </c>
      <c r="H33" s="7">
        <v>0</v>
      </c>
      <c r="I33" s="57"/>
    </row>
    <row r="34" spans="1:9" ht="19.5" customHeight="1" x14ac:dyDescent="0.15">
      <c r="A34" s="135" t="s">
        <v>43</v>
      </c>
      <c r="B34" s="135"/>
      <c r="C34" s="53" t="s">
        <v>44</v>
      </c>
      <c r="D34" s="15" t="s">
        <v>45</v>
      </c>
      <c r="E34" s="15"/>
      <c r="F34" s="52">
        <v>0</v>
      </c>
      <c r="G34" s="7">
        <v>0</v>
      </c>
      <c r="H34" s="7">
        <v>0</v>
      </c>
      <c r="I34" s="58" t="s">
        <v>28</v>
      </c>
    </row>
    <row r="35" spans="1:9" ht="19.5" customHeight="1" x14ac:dyDescent="0.15">
      <c r="A35" s="135" t="s">
        <v>46</v>
      </c>
      <c r="B35" s="135"/>
      <c r="C35" s="53" t="s">
        <v>47</v>
      </c>
      <c r="D35" s="15" t="s">
        <v>48</v>
      </c>
      <c r="E35" s="15"/>
      <c r="F35" s="52">
        <f t="shared" ref="F35:H35" si="2">F36+F37+F38</f>
        <v>1728380</v>
      </c>
      <c r="G35" s="10">
        <f t="shared" si="2"/>
        <v>1698380</v>
      </c>
      <c r="H35" s="10">
        <f t="shared" si="2"/>
        <v>800000</v>
      </c>
      <c r="I35" s="58" t="s">
        <v>28</v>
      </c>
    </row>
    <row r="36" spans="1:9" ht="19.5" customHeight="1" x14ac:dyDescent="0.15">
      <c r="A36" s="135" t="s">
        <v>49</v>
      </c>
      <c r="B36" s="135"/>
      <c r="C36" s="15" t="s">
        <v>50</v>
      </c>
      <c r="D36" s="15" t="s">
        <v>48</v>
      </c>
      <c r="E36" s="15"/>
      <c r="F36" s="54">
        <v>1728380</v>
      </c>
      <c r="G36" s="7">
        <v>1698380</v>
      </c>
      <c r="H36" s="7">
        <v>800000</v>
      </c>
      <c r="I36" s="58" t="s">
        <v>28</v>
      </c>
    </row>
    <row r="37" spans="1:9" ht="19.5" customHeight="1" x14ac:dyDescent="0.15">
      <c r="A37" s="135" t="s">
        <v>51</v>
      </c>
      <c r="B37" s="135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58" t="s">
        <v>28</v>
      </c>
    </row>
    <row r="38" spans="1:9" ht="19.5" customHeight="1" x14ac:dyDescent="0.15">
      <c r="A38" s="137" t="s">
        <v>263</v>
      </c>
      <c r="B38" s="135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57"/>
    </row>
    <row r="39" spans="1:9" ht="19.5" customHeight="1" x14ac:dyDescent="0.15">
      <c r="A39" s="135" t="s">
        <v>53</v>
      </c>
      <c r="B39" s="135"/>
      <c r="C39" s="53" t="s">
        <v>54</v>
      </c>
      <c r="D39" s="15" t="s">
        <v>55</v>
      </c>
      <c r="E39" s="15"/>
      <c r="F39" s="52">
        <v>0</v>
      </c>
      <c r="G39" s="7">
        <v>0</v>
      </c>
      <c r="H39" s="7">
        <v>0</v>
      </c>
      <c r="I39" s="58" t="s">
        <v>28</v>
      </c>
    </row>
    <row r="40" spans="1:9" ht="19.5" customHeight="1" x14ac:dyDescent="0.15">
      <c r="A40" s="135" t="s">
        <v>56</v>
      </c>
      <c r="B40" s="135"/>
      <c r="C40" s="53" t="s">
        <v>57</v>
      </c>
      <c r="D40" s="15"/>
      <c r="E40" s="15"/>
      <c r="F40" s="52">
        <v>0</v>
      </c>
      <c r="G40" s="7">
        <v>0</v>
      </c>
      <c r="H40" s="7">
        <v>0</v>
      </c>
      <c r="I40" s="58" t="s">
        <v>28</v>
      </c>
    </row>
    <row r="41" spans="1:9" ht="19.5" customHeight="1" x14ac:dyDescent="0.15">
      <c r="A41" s="135" t="s">
        <v>58</v>
      </c>
      <c r="B41" s="135"/>
      <c r="C41" s="53" t="s">
        <v>59</v>
      </c>
      <c r="D41" s="15" t="s">
        <v>27</v>
      </c>
      <c r="E41" s="15"/>
      <c r="F41" s="52">
        <f>F42+F43+F44+F45</f>
        <v>0</v>
      </c>
      <c r="G41" s="7">
        <v>0</v>
      </c>
      <c r="H41" s="7">
        <v>0</v>
      </c>
      <c r="I41" s="58" t="s">
        <v>28</v>
      </c>
    </row>
    <row r="42" spans="1:9" ht="35.25" customHeight="1" x14ac:dyDescent="0.15">
      <c r="A42" s="135" t="s">
        <v>60</v>
      </c>
      <c r="B42" s="135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58" t="s">
        <v>28</v>
      </c>
    </row>
    <row r="43" spans="1:9" ht="35.25" customHeight="1" x14ac:dyDescent="0.15">
      <c r="A43" s="135" t="s">
        <v>63</v>
      </c>
      <c r="B43" s="135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58" t="s">
        <v>28</v>
      </c>
    </row>
    <row r="44" spans="1:9" ht="22.5" customHeight="1" x14ac:dyDescent="0.15">
      <c r="A44" s="135" t="s">
        <v>65</v>
      </c>
      <c r="B44" s="135"/>
      <c r="C44" s="15" t="s">
        <v>66</v>
      </c>
      <c r="D44" s="15" t="s">
        <v>62</v>
      </c>
      <c r="E44" s="15"/>
      <c r="F44" s="54">
        <v>0</v>
      </c>
      <c r="G44" s="7">
        <v>0</v>
      </c>
      <c r="H44" s="7">
        <v>0</v>
      </c>
      <c r="I44" s="58" t="s">
        <v>28</v>
      </c>
    </row>
    <row r="45" spans="1:9" ht="27.75" customHeight="1" x14ac:dyDescent="0.15">
      <c r="A45" s="135" t="s">
        <v>67</v>
      </c>
      <c r="B45" s="135"/>
      <c r="C45" s="15" t="s">
        <v>68</v>
      </c>
      <c r="D45" s="15" t="s">
        <v>62</v>
      </c>
      <c r="E45" s="15"/>
      <c r="F45" s="54">
        <v>0</v>
      </c>
      <c r="G45" s="7">
        <v>0</v>
      </c>
      <c r="H45" s="7">
        <v>0</v>
      </c>
      <c r="I45" s="58" t="s">
        <v>28</v>
      </c>
    </row>
    <row r="46" spans="1:9" ht="18" customHeight="1" x14ac:dyDescent="0.15">
      <c r="A46" s="135" t="s">
        <v>69</v>
      </c>
      <c r="B46" s="135"/>
      <c r="C46" s="57" t="s">
        <v>70</v>
      </c>
      <c r="D46" s="57" t="s">
        <v>27</v>
      </c>
      <c r="E46" s="57"/>
      <c r="F46" s="10">
        <f>F47+F57+F63+F67+F71+F73</f>
        <v>20277576.640000001</v>
      </c>
      <c r="G46" s="10">
        <f t="shared" ref="G46:H46" si="3">G47+G57+G63+G67+G71+G73</f>
        <v>17067304.039999999</v>
      </c>
      <c r="H46" s="10">
        <f t="shared" si="3"/>
        <v>16308792.630000001</v>
      </c>
      <c r="I46" s="58" t="s">
        <v>28</v>
      </c>
    </row>
    <row r="47" spans="1:9" ht="26.25" customHeight="1" x14ac:dyDescent="0.15">
      <c r="A47" s="135" t="s">
        <v>71</v>
      </c>
      <c r="B47" s="135"/>
      <c r="C47" s="57" t="s">
        <v>72</v>
      </c>
      <c r="D47" s="57" t="s">
        <v>27</v>
      </c>
      <c r="E47" s="57"/>
      <c r="F47" s="10">
        <f>F48+F49+F50+F51+F54+F55+F56</f>
        <v>14591685.799999999</v>
      </c>
      <c r="G47" s="10">
        <f t="shared" ref="G47:H47" si="4">G48+G49+G50+G51+G54+G55+G56</f>
        <v>13091685.799999999</v>
      </c>
      <c r="H47" s="10">
        <f t="shared" si="4"/>
        <v>12250640.390000001</v>
      </c>
      <c r="I47" s="58" t="s">
        <v>28</v>
      </c>
    </row>
    <row r="48" spans="1:9" ht="24" customHeight="1" x14ac:dyDescent="0.15">
      <c r="A48" s="135" t="s">
        <v>73</v>
      </c>
      <c r="B48" s="135"/>
      <c r="C48" s="57" t="s">
        <v>74</v>
      </c>
      <c r="D48" s="57" t="s">
        <v>75</v>
      </c>
      <c r="E48" s="57"/>
      <c r="F48" s="7">
        <v>11267091.52</v>
      </c>
      <c r="G48" s="7">
        <v>10115017.52</v>
      </c>
      <c r="H48" s="7">
        <v>9471070.6600000001</v>
      </c>
      <c r="I48" s="58" t="s">
        <v>28</v>
      </c>
    </row>
    <row r="49" spans="1:9" ht="17.25" customHeight="1" x14ac:dyDescent="0.15">
      <c r="A49" s="135" t="s">
        <v>76</v>
      </c>
      <c r="B49" s="135"/>
      <c r="C49" s="57" t="s">
        <v>77</v>
      </c>
      <c r="D49" s="57" t="s">
        <v>78</v>
      </c>
      <c r="E49" s="57"/>
      <c r="F49" s="7">
        <v>0</v>
      </c>
      <c r="G49" s="7">
        <v>0</v>
      </c>
      <c r="H49" s="7">
        <v>0</v>
      </c>
      <c r="I49" s="58" t="s">
        <v>28</v>
      </c>
    </row>
    <row r="50" spans="1:9" ht="33" customHeight="1" x14ac:dyDescent="0.15">
      <c r="A50" s="135" t="s">
        <v>79</v>
      </c>
      <c r="B50" s="135"/>
      <c r="C50" s="57" t="s">
        <v>80</v>
      </c>
      <c r="D50" s="57" t="s">
        <v>81</v>
      </c>
      <c r="E50" s="57"/>
      <c r="F50" s="7">
        <v>0</v>
      </c>
      <c r="G50" s="7">
        <v>0</v>
      </c>
      <c r="H50" s="7">
        <v>0</v>
      </c>
      <c r="I50" s="58" t="s">
        <v>28</v>
      </c>
    </row>
    <row r="51" spans="1:9" ht="28.5" customHeight="1" x14ac:dyDescent="0.15">
      <c r="A51" s="135" t="s">
        <v>82</v>
      </c>
      <c r="B51" s="135"/>
      <c r="C51" s="57" t="s">
        <v>83</v>
      </c>
      <c r="D51" s="57" t="s">
        <v>84</v>
      </c>
      <c r="E51" s="57"/>
      <c r="F51" s="10">
        <f>F52+F53</f>
        <v>3324594.28</v>
      </c>
      <c r="G51" s="10">
        <f t="shared" ref="G51:H51" si="5">G52+G53</f>
        <v>2976668.28</v>
      </c>
      <c r="H51" s="10">
        <f t="shared" si="5"/>
        <v>2779569.73</v>
      </c>
      <c r="I51" s="58" t="s">
        <v>28</v>
      </c>
    </row>
    <row r="52" spans="1:9" ht="24" customHeight="1" x14ac:dyDescent="0.15">
      <c r="A52" s="135" t="s">
        <v>85</v>
      </c>
      <c r="B52" s="135"/>
      <c r="C52" s="57" t="s">
        <v>86</v>
      </c>
      <c r="D52" s="57" t="s">
        <v>84</v>
      </c>
      <c r="E52" s="57"/>
      <c r="F52" s="7">
        <v>3324594.28</v>
      </c>
      <c r="G52" s="7">
        <v>2976668.28</v>
      </c>
      <c r="H52" s="7">
        <v>2779569.73</v>
      </c>
      <c r="I52" s="58" t="s">
        <v>28</v>
      </c>
    </row>
    <row r="53" spans="1:9" ht="17.25" customHeight="1" x14ac:dyDescent="0.15">
      <c r="A53" s="135" t="s">
        <v>87</v>
      </c>
      <c r="B53" s="135"/>
      <c r="C53" s="57" t="s">
        <v>88</v>
      </c>
      <c r="D53" s="57" t="s">
        <v>84</v>
      </c>
      <c r="E53" s="57"/>
      <c r="F53" s="7">
        <v>0</v>
      </c>
      <c r="G53" s="7">
        <v>0</v>
      </c>
      <c r="H53" s="7">
        <v>0</v>
      </c>
      <c r="I53" s="58" t="s">
        <v>28</v>
      </c>
    </row>
    <row r="54" spans="1:9" ht="24.75" customHeight="1" x14ac:dyDescent="0.15">
      <c r="A54" s="135" t="s">
        <v>89</v>
      </c>
      <c r="B54" s="135"/>
      <c r="C54" s="57" t="s">
        <v>90</v>
      </c>
      <c r="D54" s="57" t="s">
        <v>91</v>
      </c>
      <c r="E54" s="57"/>
      <c r="F54" s="7">
        <v>0</v>
      </c>
      <c r="G54" s="7">
        <v>0</v>
      </c>
      <c r="H54" s="7">
        <v>0</v>
      </c>
      <c r="I54" s="58" t="s">
        <v>28</v>
      </c>
    </row>
    <row r="55" spans="1:9" ht="27" customHeight="1" x14ac:dyDescent="0.15">
      <c r="A55" s="135" t="s">
        <v>92</v>
      </c>
      <c r="B55" s="135"/>
      <c r="C55" s="57" t="s">
        <v>93</v>
      </c>
      <c r="D55" s="57" t="s">
        <v>94</v>
      </c>
      <c r="E55" s="57"/>
      <c r="F55" s="7">
        <v>0</v>
      </c>
      <c r="G55" s="7">
        <v>0</v>
      </c>
      <c r="H55" s="7">
        <v>0</v>
      </c>
      <c r="I55" s="58" t="s">
        <v>28</v>
      </c>
    </row>
    <row r="56" spans="1:9" ht="26.25" customHeight="1" x14ac:dyDescent="0.15">
      <c r="A56" s="135" t="s">
        <v>95</v>
      </c>
      <c r="B56" s="135"/>
      <c r="C56" s="57" t="s">
        <v>96</v>
      </c>
      <c r="D56" s="57" t="s">
        <v>97</v>
      </c>
      <c r="E56" s="57"/>
      <c r="F56" s="7">
        <v>0</v>
      </c>
      <c r="G56" s="7">
        <v>0</v>
      </c>
      <c r="H56" s="7">
        <v>0</v>
      </c>
      <c r="I56" s="58" t="s">
        <v>28</v>
      </c>
    </row>
    <row r="57" spans="1:9" ht="24.75" customHeight="1" x14ac:dyDescent="0.15">
      <c r="A57" s="135" t="s">
        <v>98</v>
      </c>
      <c r="B57" s="135"/>
      <c r="C57" s="57" t="s">
        <v>99</v>
      </c>
      <c r="D57" s="57" t="s">
        <v>100</v>
      </c>
      <c r="E57" s="57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58" t="s">
        <v>28</v>
      </c>
    </row>
    <row r="58" spans="1:9" ht="33.75" customHeight="1" x14ac:dyDescent="0.15">
      <c r="A58" s="135" t="s">
        <v>101</v>
      </c>
      <c r="B58" s="135"/>
      <c r="C58" s="57" t="s">
        <v>102</v>
      </c>
      <c r="D58" s="57" t="s">
        <v>103</v>
      </c>
      <c r="E58" s="57"/>
      <c r="F58" s="7">
        <v>0</v>
      </c>
      <c r="G58" s="7">
        <v>0</v>
      </c>
      <c r="H58" s="7">
        <v>0</v>
      </c>
      <c r="I58" s="58" t="s">
        <v>28</v>
      </c>
    </row>
    <row r="59" spans="1:9" ht="41.25" customHeight="1" x14ac:dyDescent="0.15">
      <c r="A59" s="135" t="s">
        <v>104</v>
      </c>
      <c r="B59" s="135"/>
      <c r="C59" s="57" t="s">
        <v>105</v>
      </c>
      <c r="D59" s="57" t="s">
        <v>106</v>
      </c>
      <c r="E59" s="57"/>
      <c r="F59" s="7">
        <v>0</v>
      </c>
      <c r="G59" s="7">
        <v>0</v>
      </c>
      <c r="H59" s="7">
        <v>0</v>
      </c>
      <c r="I59" s="58" t="s">
        <v>28</v>
      </c>
    </row>
    <row r="60" spans="1:9" ht="33.75" customHeight="1" x14ac:dyDescent="0.15">
      <c r="A60" s="135" t="s">
        <v>107</v>
      </c>
      <c r="B60" s="135"/>
      <c r="C60" s="57" t="s">
        <v>108</v>
      </c>
      <c r="D60" s="57" t="s">
        <v>109</v>
      </c>
      <c r="E60" s="57"/>
      <c r="F60" s="7">
        <v>0</v>
      </c>
      <c r="G60" s="7">
        <v>0</v>
      </c>
      <c r="H60" s="7">
        <v>0</v>
      </c>
      <c r="I60" s="58" t="s">
        <v>28</v>
      </c>
    </row>
    <row r="61" spans="1:9" ht="46.5" customHeight="1" x14ac:dyDescent="0.15">
      <c r="A61" s="135" t="s">
        <v>110</v>
      </c>
      <c r="B61" s="135"/>
      <c r="C61" s="57" t="s">
        <v>111</v>
      </c>
      <c r="D61" s="57" t="s">
        <v>112</v>
      </c>
      <c r="E61" s="57"/>
      <c r="F61" s="7">
        <v>0</v>
      </c>
      <c r="G61" s="7">
        <v>0</v>
      </c>
      <c r="H61" s="7">
        <v>0</v>
      </c>
      <c r="I61" s="58" t="s">
        <v>28</v>
      </c>
    </row>
    <row r="62" spans="1:9" ht="24.75" customHeight="1" x14ac:dyDescent="0.15">
      <c r="A62" s="135" t="s">
        <v>113</v>
      </c>
      <c r="B62" s="135"/>
      <c r="C62" s="57" t="s">
        <v>114</v>
      </c>
      <c r="D62" s="57" t="s">
        <v>115</v>
      </c>
      <c r="E62" s="57"/>
      <c r="F62" s="7">
        <v>0</v>
      </c>
      <c r="G62" s="7">
        <v>0</v>
      </c>
      <c r="H62" s="7">
        <v>0</v>
      </c>
      <c r="I62" s="58" t="s">
        <v>28</v>
      </c>
    </row>
    <row r="63" spans="1:9" ht="19.5" customHeight="1" x14ac:dyDescent="0.15">
      <c r="A63" s="135" t="s">
        <v>116</v>
      </c>
      <c r="B63" s="135"/>
      <c r="C63" s="57" t="s">
        <v>117</v>
      </c>
      <c r="D63" s="57" t="s">
        <v>118</v>
      </c>
      <c r="E63" s="57"/>
      <c r="F63" s="10">
        <f>F64+F65+F66</f>
        <v>24051.16</v>
      </c>
      <c r="G63" s="10">
        <f t="shared" ref="G63:H63" si="7">G64+G65+G66</f>
        <v>23901</v>
      </c>
      <c r="H63" s="10">
        <f t="shared" si="7"/>
        <v>23901</v>
      </c>
      <c r="I63" s="58" t="s">
        <v>28</v>
      </c>
    </row>
    <row r="64" spans="1:9" ht="24" customHeight="1" x14ac:dyDescent="0.15">
      <c r="A64" s="135" t="s">
        <v>119</v>
      </c>
      <c r="B64" s="135"/>
      <c r="C64" s="57" t="s">
        <v>120</v>
      </c>
      <c r="D64" s="57" t="s">
        <v>121</v>
      </c>
      <c r="E64" s="57"/>
      <c r="F64" s="7">
        <v>19317</v>
      </c>
      <c r="G64" s="7">
        <v>19317</v>
      </c>
      <c r="H64" s="7">
        <v>19317</v>
      </c>
      <c r="I64" s="58" t="s">
        <v>28</v>
      </c>
    </row>
    <row r="65" spans="1:9" ht="24" customHeight="1" x14ac:dyDescent="0.15">
      <c r="A65" s="135" t="s">
        <v>122</v>
      </c>
      <c r="B65" s="135"/>
      <c r="C65" s="57" t="s">
        <v>123</v>
      </c>
      <c r="D65" s="57" t="s">
        <v>124</v>
      </c>
      <c r="E65" s="57"/>
      <c r="F65" s="7">
        <v>4584</v>
      </c>
      <c r="G65" s="7">
        <v>4584</v>
      </c>
      <c r="H65" s="7">
        <v>4584</v>
      </c>
      <c r="I65" s="58" t="s">
        <v>28</v>
      </c>
    </row>
    <row r="66" spans="1:9" ht="22.5" customHeight="1" x14ac:dyDescent="0.15">
      <c r="A66" s="135" t="s">
        <v>125</v>
      </c>
      <c r="B66" s="135"/>
      <c r="C66" s="57" t="s">
        <v>126</v>
      </c>
      <c r="D66" s="57" t="s">
        <v>127</v>
      </c>
      <c r="E66" s="57"/>
      <c r="F66" s="7">
        <v>150.16</v>
      </c>
      <c r="G66" s="7">
        <v>0</v>
      </c>
      <c r="H66" s="7">
        <v>0</v>
      </c>
      <c r="I66" s="58" t="s">
        <v>28</v>
      </c>
    </row>
    <row r="67" spans="1:9" ht="18.75" customHeight="1" x14ac:dyDescent="0.15">
      <c r="A67" s="135" t="s">
        <v>128</v>
      </c>
      <c r="B67" s="135"/>
      <c r="C67" s="57" t="s">
        <v>129</v>
      </c>
      <c r="D67" s="57" t="s">
        <v>27</v>
      </c>
      <c r="E67" s="57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58" t="s">
        <v>28</v>
      </c>
    </row>
    <row r="68" spans="1:9" ht="22.5" customHeight="1" x14ac:dyDescent="0.15">
      <c r="A68" s="135" t="s">
        <v>130</v>
      </c>
      <c r="B68" s="135"/>
      <c r="C68" s="57" t="s">
        <v>131</v>
      </c>
      <c r="D68" s="57" t="s">
        <v>132</v>
      </c>
      <c r="E68" s="57"/>
      <c r="F68" s="7">
        <v>0</v>
      </c>
      <c r="G68" s="7">
        <v>0</v>
      </c>
      <c r="H68" s="7">
        <v>0</v>
      </c>
      <c r="I68" s="58" t="s">
        <v>28</v>
      </c>
    </row>
    <row r="69" spans="1:9" ht="19.5" customHeight="1" x14ac:dyDescent="0.15">
      <c r="A69" s="135" t="s">
        <v>134</v>
      </c>
      <c r="B69" s="135"/>
      <c r="C69" s="57" t="s">
        <v>135</v>
      </c>
      <c r="D69" s="57" t="s">
        <v>136</v>
      </c>
      <c r="E69" s="57"/>
      <c r="F69" s="7">
        <v>0</v>
      </c>
      <c r="G69" s="7">
        <v>0</v>
      </c>
      <c r="H69" s="7">
        <v>0</v>
      </c>
      <c r="I69" s="58" t="s">
        <v>28</v>
      </c>
    </row>
    <row r="70" spans="1:9" ht="27.75" customHeight="1" x14ac:dyDescent="0.15">
      <c r="A70" s="135" t="s">
        <v>137</v>
      </c>
      <c r="B70" s="135"/>
      <c r="C70" s="57" t="s">
        <v>138</v>
      </c>
      <c r="D70" s="57" t="s">
        <v>139</v>
      </c>
      <c r="E70" s="57"/>
      <c r="F70" s="7">
        <v>0</v>
      </c>
      <c r="G70" s="7">
        <v>0</v>
      </c>
      <c r="H70" s="7">
        <v>0</v>
      </c>
      <c r="I70" s="58" t="s">
        <v>28</v>
      </c>
    </row>
    <row r="71" spans="1:9" ht="18" customHeight="1" x14ac:dyDescent="0.15">
      <c r="A71" s="135" t="s">
        <v>140</v>
      </c>
      <c r="B71" s="135"/>
      <c r="C71" s="57" t="s">
        <v>141</v>
      </c>
      <c r="D71" s="57" t="s">
        <v>27</v>
      </c>
      <c r="E71" s="57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58" t="s">
        <v>28</v>
      </c>
    </row>
    <row r="72" spans="1:9" ht="33" customHeight="1" x14ac:dyDescent="0.15">
      <c r="A72" s="135" t="s">
        <v>142</v>
      </c>
      <c r="B72" s="135"/>
      <c r="C72" s="57" t="s">
        <v>143</v>
      </c>
      <c r="D72" s="57" t="s">
        <v>144</v>
      </c>
      <c r="E72" s="57"/>
      <c r="F72" s="7">
        <v>0</v>
      </c>
      <c r="G72" s="7">
        <v>0</v>
      </c>
      <c r="H72" s="7">
        <v>0</v>
      </c>
      <c r="I72" s="58" t="s">
        <v>28</v>
      </c>
    </row>
    <row r="73" spans="1:9" ht="18" customHeight="1" x14ac:dyDescent="0.15">
      <c r="A73" s="146" t="s">
        <v>145</v>
      </c>
      <c r="B73" s="146"/>
      <c r="C73" s="51" t="s">
        <v>146</v>
      </c>
      <c r="D73" s="15" t="s">
        <v>27</v>
      </c>
      <c r="E73" s="15"/>
      <c r="F73" s="52">
        <f>F74+F75+F76+F77+F78+F79</f>
        <v>5661839.6799999997</v>
      </c>
      <c r="G73" s="52">
        <f t="shared" ref="G73:H73" si="10">G74+G75+G76+G77+G78+G79</f>
        <v>3951717.24</v>
      </c>
      <c r="H73" s="52">
        <f t="shared" si="10"/>
        <v>4034251.24</v>
      </c>
      <c r="I73" s="58" t="s">
        <v>28</v>
      </c>
    </row>
    <row r="74" spans="1:9" ht="21.75" customHeight="1" x14ac:dyDescent="0.15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58" t="s">
        <v>28</v>
      </c>
    </row>
    <row r="75" spans="1:9" ht="26.25" customHeight="1" x14ac:dyDescent="0.15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58" t="s">
        <v>28</v>
      </c>
    </row>
    <row r="76" spans="1:9" ht="21.75" customHeight="1" x14ac:dyDescent="0.15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58" t="s">
        <v>28</v>
      </c>
    </row>
    <row r="77" spans="1:9" ht="24" customHeight="1" x14ac:dyDescent="0.15">
      <c r="A77" s="146" t="s">
        <v>156</v>
      </c>
      <c r="B77" s="146"/>
      <c r="C77" s="51" t="s">
        <v>157</v>
      </c>
      <c r="D77" s="51">
        <v>244</v>
      </c>
      <c r="E77" s="15"/>
      <c r="F77" s="16">
        <v>3982272.68</v>
      </c>
      <c r="G77" s="16">
        <v>2186194.64</v>
      </c>
      <c r="H77" s="16">
        <v>2189475.64</v>
      </c>
      <c r="I77" s="58" t="s">
        <v>28</v>
      </c>
    </row>
    <row r="78" spans="1:9" ht="24" customHeight="1" x14ac:dyDescent="0.15">
      <c r="A78" s="147" t="s">
        <v>268</v>
      </c>
      <c r="B78" s="148"/>
      <c r="C78" s="51">
        <v>2660</v>
      </c>
      <c r="D78" s="51">
        <v>247</v>
      </c>
      <c r="E78" s="15"/>
      <c r="F78" s="16">
        <v>1679567</v>
      </c>
      <c r="G78" s="16">
        <v>1765522.6</v>
      </c>
      <c r="H78" s="16">
        <v>1844775.6</v>
      </c>
      <c r="I78" s="57"/>
    </row>
    <row r="79" spans="1:9" ht="24" customHeight="1" x14ac:dyDescent="0.15">
      <c r="A79" s="146" t="s">
        <v>158</v>
      </c>
      <c r="B79" s="146"/>
      <c r="C79" s="15" t="s">
        <v>159</v>
      </c>
      <c r="D79" s="15" t="s">
        <v>160</v>
      </c>
      <c r="E79" s="15"/>
      <c r="F79" s="52">
        <f>F80+F81</f>
        <v>0</v>
      </c>
      <c r="G79" s="52">
        <f t="shared" ref="G79:H79" si="11">G80+G81</f>
        <v>0</v>
      </c>
      <c r="H79" s="52">
        <f t="shared" si="11"/>
        <v>0</v>
      </c>
      <c r="I79" s="57"/>
    </row>
    <row r="80" spans="1:9" ht="24" customHeight="1" x14ac:dyDescent="0.15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57"/>
    </row>
    <row r="81" spans="1:9" ht="24" customHeight="1" x14ac:dyDescent="0.15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58" t="s">
        <v>28</v>
      </c>
    </row>
    <row r="82" spans="1:9" ht="36.75" customHeight="1" x14ac:dyDescent="0.15">
      <c r="A82" s="146" t="s">
        <v>167</v>
      </c>
      <c r="B82" s="146"/>
      <c r="C82" s="15" t="s">
        <v>168</v>
      </c>
      <c r="D82" s="15" t="s">
        <v>169</v>
      </c>
      <c r="E82" s="15"/>
      <c r="F82" s="52">
        <f>F83+F84+F85</f>
        <v>0</v>
      </c>
      <c r="G82" s="52">
        <f t="shared" ref="G82:H82" si="12">G83+G84+G85</f>
        <v>0</v>
      </c>
      <c r="H82" s="52">
        <f t="shared" si="12"/>
        <v>0</v>
      </c>
      <c r="I82" s="58" t="s">
        <v>28</v>
      </c>
    </row>
    <row r="83" spans="1:9" ht="21" customHeight="1" x14ac:dyDescent="0.15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58" t="s">
        <v>28</v>
      </c>
    </row>
    <row r="84" spans="1:9" ht="10.5" customHeight="1" x14ac:dyDescent="0.15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58" t="s">
        <v>28</v>
      </c>
    </row>
    <row r="85" spans="1:9" ht="21" customHeight="1" x14ac:dyDescent="0.15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58" t="s">
        <v>28</v>
      </c>
    </row>
    <row r="86" spans="1:9" ht="10.5" customHeight="1" x14ac:dyDescent="0.15">
      <c r="A86" s="146" t="s">
        <v>176</v>
      </c>
      <c r="B86" s="146"/>
      <c r="C86" s="15" t="s">
        <v>177</v>
      </c>
      <c r="D86" s="15" t="s">
        <v>27</v>
      </c>
      <c r="E86" s="15"/>
      <c r="F86" s="52">
        <f>F87+F88+F89+F90</f>
        <v>0</v>
      </c>
      <c r="G86" s="52">
        <f t="shared" ref="G86:H86" si="13">G87+G88+G89+G90</f>
        <v>0</v>
      </c>
      <c r="H86" s="52">
        <f t="shared" si="13"/>
        <v>0</v>
      </c>
      <c r="I86" s="58" t="s">
        <v>28</v>
      </c>
    </row>
    <row r="87" spans="1:9" ht="10.5" customHeight="1" x14ac:dyDescent="0.15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58" t="s">
        <v>28</v>
      </c>
    </row>
    <row r="88" spans="1:9" ht="10.5" customHeight="1" x14ac:dyDescent="0.15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58" t="s">
        <v>28</v>
      </c>
    </row>
    <row r="89" spans="1:9" ht="21" customHeight="1" x14ac:dyDescent="0.15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58" t="s">
        <v>28</v>
      </c>
    </row>
    <row r="90" spans="1:9" ht="31.5" customHeight="1" x14ac:dyDescent="0.15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58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41" t="s">
        <v>186</v>
      </c>
      <c r="B95" s="141" t="s">
        <v>20</v>
      </c>
      <c r="C95" s="141" t="s">
        <v>21</v>
      </c>
      <c r="D95" s="141" t="s">
        <v>187</v>
      </c>
      <c r="E95" s="141" t="s">
        <v>22</v>
      </c>
      <c r="F95" s="141" t="s">
        <v>24</v>
      </c>
      <c r="G95" s="141"/>
      <c r="H95" s="141"/>
    </row>
    <row r="96" spans="1:9" ht="21" x14ac:dyDescent="0.15">
      <c r="A96" s="141"/>
      <c r="B96" s="141"/>
      <c r="C96" s="141"/>
      <c r="D96" s="141"/>
      <c r="E96" s="141"/>
      <c r="F96" s="15" t="s">
        <v>274</v>
      </c>
      <c r="G96" s="15" t="s">
        <v>276</v>
      </c>
      <c r="H96" s="15" t="s">
        <v>278</v>
      </c>
    </row>
    <row r="97" spans="1:8" x14ac:dyDescent="0.15">
      <c r="A97" s="58">
        <v>1</v>
      </c>
      <c r="B97" s="58">
        <v>2</v>
      </c>
      <c r="C97" s="58">
        <v>3</v>
      </c>
      <c r="D97" s="58">
        <v>4</v>
      </c>
      <c r="E97" s="58">
        <v>5</v>
      </c>
      <c r="F97" s="58">
        <v>6</v>
      </c>
      <c r="G97" s="58">
        <v>7</v>
      </c>
      <c r="H97" s="58">
        <v>8</v>
      </c>
    </row>
    <row r="98" spans="1:8" x14ac:dyDescent="0.15">
      <c r="A98" s="58" t="s">
        <v>28</v>
      </c>
      <c r="B98" s="1" t="s">
        <v>188</v>
      </c>
      <c r="C98" s="58" t="s">
        <v>189</v>
      </c>
      <c r="D98" s="58" t="s">
        <v>133</v>
      </c>
      <c r="E98" s="58"/>
      <c r="F98" s="11">
        <f>F99+F100+F101+F104</f>
        <v>5661839.6799999997</v>
      </c>
      <c r="G98" s="11">
        <f>G99+G100+G101+G104</f>
        <v>3951717.24</v>
      </c>
      <c r="H98" s="11">
        <f>H99+H100+H101+H104</f>
        <v>4034251.24</v>
      </c>
    </row>
    <row r="99" spans="1:8" ht="31.5" x14ac:dyDescent="0.15">
      <c r="A99" s="58" t="s">
        <v>190</v>
      </c>
      <c r="B99" s="1" t="s">
        <v>191</v>
      </c>
      <c r="C99" s="58" t="s">
        <v>192</v>
      </c>
      <c r="D99" s="58" t="s">
        <v>133</v>
      </c>
      <c r="E99" s="58"/>
      <c r="F99" s="2"/>
      <c r="G99" s="2"/>
      <c r="H99" s="2"/>
    </row>
    <row r="100" spans="1:8" ht="42" x14ac:dyDescent="0.15">
      <c r="A100" s="58" t="s">
        <v>193</v>
      </c>
      <c r="B100" s="1" t="s">
        <v>194</v>
      </c>
      <c r="C100" s="58" t="s">
        <v>195</v>
      </c>
      <c r="D100" s="58" t="s">
        <v>133</v>
      </c>
      <c r="E100" s="58"/>
      <c r="F100" s="2"/>
      <c r="G100" s="2"/>
      <c r="H100" s="2"/>
    </row>
    <row r="101" spans="1:8" ht="31.5" x14ac:dyDescent="0.15">
      <c r="A101" s="58" t="s">
        <v>196</v>
      </c>
      <c r="B101" s="1" t="s">
        <v>197</v>
      </c>
      <c r="C101" s="58" t="s">
        <v>198</v>
      </c>
      <c r="D101" s="58" t="s">
        <v>133</v>
      </c>
      <c r="E101" s="58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15">
      <c r="A102" s="58" t="s">
        <v>199</v>
      </c>
      <c r="B102" s="1" t="s">
        <v>200</v>
      </c>
      <c r="C102" s="58" t="s">
        <v>201</v>
      </c>
      <c r="D102" s="58" t="s">
        <v>133</v>
      </c>
      <c r="E102" s="58"/>
      <c r="F102" s="2"/>
      <c r="G102" s="2"/>
      <c r="H102" s="2"/>
    </row>
    <row r="103" spans="1:8" x14ac:dyDescent="0.15">
      <c r="A103" s="58" t="s">
        <v>202</v>
      </c>
      <c r="B103" s="1" t="s">
        <v>203</v>
      </c>
      <c r="C103" s="58" t="s">
        <v>204</v>
      </c>
      <c r="D103" s="58" t="s">
        <v>133</v>
      </c>
      <c r="E103" s="58"/>
      <c r="F103" s="2"/>
      <c r="G103" s="2"/>
      <c r="H103" s="2"/>
    </row>
    <row r="104" spans="1:8" ht="42" x14ac:dyDescent="0.15">
      <c r="A104" s="58" t="s">
        <v>205</v>
      </c>
      <c r="B104" s="1" t="s">
        <v>206</v>
      </c>
      <c r="C104" s="58" t="s">
        <v>207</v>
      </c>
      <c r="D104" s="58" t="s">
        <v>133</v>
      </c>
      <c r="E104" s="58"/>
      <c r="F104" s="11">
        <f>F105+F108+F111+F112+F115</f>
        <v>5661839.6799999997</v>
      </c>
      <c r="G104" s="11">
        <f t="shared" ref="G104:H104" si="15">G105+G108+G111+G112+G115</f>
        <v>3951717.24</v>
      </c>
      <c r="H104" s="11">
        <f t="shared" si="15"/>
        <v>4034251.24</v>
      </c>
    </row>
    <row r="105" spans="1:8" ht="31.5" x14ac:dyDescent="0.15">
      <c r="A105" s="58" t="s">
        <v>208</v>
      </c>
      <c r="B105" s="1" t="s">
        <v>209</v>
      </c>
      <c r="C105" s="58" t="s">
        <v>210</v>
      </c>
      <c r="D105" s="58" t="s">
        <v>133</v>
      </c>
      <c r="E105" s="58"/>
      <c r="F105" s="11">
        <f>F106+F107</f>
        <v>5661839.6799999997</v>
      </c>
      <c r="G105" s="11">
        <f t="shared" ref="G105:H105" si="16">G106+G107</f>
        <v>3951717.24</v>
      </c>
      <c r="H105" s="11">
        <f t="shared" si="16"/>
        <v>4034251.24</v>
      </c>
    </row>
    <row r="106" spans="1:8" x14ac:dyDescent="0.15">
      <c r="A106" s="58" t="s">
        <v>211</v>
      </c>
      <c r="B106" s="1" t="s">
        <v>200</v>
      </c>
      <c r="C106" s="58" t="s">
        <v>212</v>
      </c>
      <c r="D106" s="58" t="s">
        <v>133</v>
      </c>
      <c r="E106" s="58"/>
      <c r="F106" s="16">
        <f>F73</f>
        <v>5661839.6799999997</v>
      </c>
      <c r="G106" s="16">
        <f>G73</f>
        <v>3951717.24</v>
      </c>
      <c r="H106" s="16">
        <f>H73</f>
        <v>4034251.24</v>
      </c>
    </row>
    <row r="107" spans="1:8" x14ac:dyDescent="0.15">
      <c r="A107" s="58" t="s">
        <v>213</v>
      </c>
      <c r="B107" s="1" t="s">
        <v>203</v>
      </c>
      <c r="C107" s="58" t="s">
        <v>214</v>
      </c>
      <c r="D107" s="58" t="s">
        <v>133</v>
      </c>
      <c r="E107" s="58"/>
      <c r="F107" s="2"/>
      <c r="G107" s="2"/>
      <c r="H107" s="2"/>
    </row>
    <row r="108" spans="1:8" ht="31.5" x14ac:dyDescent="0.15">
      <c r="A108" s="58" t="s">
        <v>215</v>
      </c>
      <c r="B108" s="1" t="s">
        <v>216</v>
      </c>
      <c r="C108" s="58" t="s">
        <v>217</v>
      </c>
      <c r="D108" s="58" t="s">
        <v>133</v>
      </c>
      <c r="E108" s="58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58" t="s">
        <v>218</v>
      </c>
      <c r="B109" s="1" t="s">
        <v>200</v>
      </c>
      <c r="C109" s="58" t="s">
        <v>219</v>
      </c>
      <c r="D109" s="58" t="s">
        <v>133</v>
      </c>
      <c r="E109" s="58"/>
      <c r="F109" s="2"/>
      <c r="G109" s="2"/>
      <c r="H109" s="2"/>
    </row>
    <row r="110" spans="1:8" x14ac:dyDescent="0.15">
      <c r="A110" s="58" t="s">
        <v>220</v>
      </c>
      <c r="B110" s="1" t="s">
        <v>203</v>
      </c>
      <c r="C110" s="58" t="s">
        <v>221</v>
      </c>
      <c r="D110" s="58" t="s">
        <v>133</v>
      </c>
      <c r="E110" s="58"/>
      <c r="F110" s="2"/>
      <c r="G110" s="2"/>
      <c r="H110" s="2"/>
    </row>
    <row r="111" spans="1:8" ht="21" x14ac:dyDescent="0.15">
      <c r="A111" s="58" t="s">
        <v>222</v>
      </c>
      <c r="B111" s="1" t="s">
        <v>223</v>
      </c>
      <c r="C111" s="58" t="s">
        <v>224</v>
      </c>
      <c r="D111" s="58" t="s">
        <v>133</v>
      </c>
      <c r="E111" s="58"/>
      <c r="F111" s="2"/>
      <c r="G111" s="2"/>
      <c r="H111" s="2"/>
    </row>
    <row r="112" spans="1:8" x14ac:dyDescent="0.15">
      <c r="A112" s="58" t="s">
        <v>225</v>
      </c>
      <c r="B112" s="1" t="s">
        <v>226</v>
      </c>
      <c r="C112" s="58" t="s">
        <v>227</v>
      </c>
      <c r="D112" s="58" t="s">
        <v>133</v>
      </c>
      <c r="E112" s="58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58" t="s">
        <v>228</v>
      </c>
      <c r="B113" s="1" t="s">
        <v>200</v>
      </c>
      <c r="C113" s="58" t="s">
        <v>229</v>
      </c>
      <c r="D113" s="58" t="s">
        <v>133</v>
      </c>
      <c r="E113" s="58"/>
      <c r="F113" s="2"/>
      <c r="G113" s="2"/>
      <c r="H113" s="2"/>
    </row>
    <row r="114" spans="1:8" x14ac:dyDescent="0.15">
      <c r="A114" s="58" t="s">
        <v>230</v>
      </c>
      <c r="B114" s="1" t="s">
        <v>203</v>
      </c>
      <c r="C114" s="58" t="s">
        <v>231</v>
      </c>
      <c r="D114" s="58" t="s">
        <v>133</v>
      </c>
      <c r="E114" s="58"/>
      <c r="F114" s="2"/>
      <c r="G114" s="2"/>
      <c r="H114" s="2"/>
    </row>
    <row r="115" spans="1:8" x14ac:dyDescent="0.15">
      <c r="A115" s="58" t="s">
        <v>232</v>
      </c>
      <c r="B115" s="1" t="s">
        <v>233</v>
      </c>
      <c r="C115" s="58" t="s">
        <v>234</v>
      </c>
      <c r="D115" s="58" t="s">
        <v>133</v>
      </c>
      <c r="E115" s="58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58" t="s">
        <v>235</v>
      </c>
      <c r="B116" s="1" t="s">
        <v>200</v>
      </c>
      <c r="C116" s="58" t="s">
        <v>236</v>
      </c>
      <c r="D116" s="58" t="s">
        <v>133</v>
      </c>
      <c r="E116" s="58"/>
      <c r="F116" s="2"/>
      <c r="G116" s="2"/>
      <c r="H116" s="2"/>
    </row>
    <row r="117" spans="1:8" x14ac:dyDescent="0.15">
      <c r="A117" s="58" t="s">
        <v>237</v>
      </c>
      <c r="B117" s="1" t="s">
        <v>203</v>
      </c>
      <c r="C117" s="58" t="s">
        <v>238</v>
      </c>
      <c r="D117" s="58" t="s">
        <v>133</v>
      </c>
      <c r="E117" s="58"/>
      <c r="F117" s="2"/>
      <c r="G117" s="2"/>
      <c r="H117" s="2"/>
    </row>
    <row r="118" spans="1:8" ht="42" x14ac:dyDescent="0.15">
      <c r="A118" s="58" t="s">
        <v>239</v>
      </c>
      <c r="B118" s="1" t="s">
        <v>240</v>
      </c>
      <c r="C118" s="58" t="s">
        <v>241</v>
      </c>
      <c r="D118" s="58" t="s">
        <v>133</v>
      </c>
      <c r="E118" s="58"/>
      <c r="F118" s="11">
        <f>F119+F120+F121</f>
        <v>5661839.6799999997</v>
      </c>
      <c r="G118" s="11">
        <f t="shared" ref="G118:H118" si="20">G119+G120+G121</f>
        <v>3951717.24</v>
      </c>
      <c r="H118" s="11">
        <f t="shared" si="20"/>
        <v>4034251.24</v>
      </c>
    </row>
    <row r="119" spans="1:8" x14ac:dyDescent="0.15">
      <c r="A119" s="58" t="s">
        <v>242</v>
      </c>
      <c r="B119" s="1" t="s">
        <v>243</v>
      </c>
      <c r="C119" s="58" t="s">
        <v>244</v>
      </c>
      <c r="D119" s="15">
        <v>2024</v>
      </c>
      <c r="E119" s="58"/>
      <c r="F119" s="7">
        <f>F104</f>
        <v>5661839.6799999997</v>
      </c>
      <c r="G119" s="7">
        <f t="shared" ref="G119:H119" si="21">G104</f>
        <v>3951717.24</v>
      </c>
      <c r="H119" s="7">
        <f t="shared" si="21"/>
        <v>4034251.24</v>
      </c>
    </row>
    <row r="120" spans="1:8" x14ac:dyDescent="0.15">
      <c r="A120" s="58" t="s">
        <v>245</v>
      </c>
      <c r="B120" s="1" t="s">
        <v>243</v>
      </c>
      <c r="C120" s="58" t="s">
        <v>246</v>
      </c>
      <c r="D120" s="15">
        <v>2025</v>
      </c>
      <c r="E120" s="58"/>
      <c r="F120" s="2"/>
      <c r="G120" s="2"/>
      <c r="H120" s="2"/>
    </row>
    <row r="121" spans="1:8" x14ac:dyDescent="0.15">
      <c r="A121" s="58" t="s">
        <v>247</v>
      </c>
      <c r="B121" s="1" t="s">
        <v>243</v>
      </c>
      <c r="C121" s="58" t="s">
        <v>248</v>
      </c>
      <c r="D121" s="15">
        <v>2026</v>
      </c>
      <c r="E121" s="58"/>
      <c r="F121" s="2"/>
      <c r="G121" s="2"/>
      <c r="H121" s="2"/>
    </row>
    <row r="122" spans="1:8" ht="42" x14ac:dyDescent="0.15">
      <c r="A122" s="58" t="s">
        <v>249</v>
      </c>
      <c r="B122" s="1" t="s">
        <v>250</v>
      </c>
      <c r="C122" s="58" t="s">
        <v>251</v>
      </c>
      <c r="D122" s="15" t="s">
        <v>133</v>
      </c>
      <c r="E122" s="58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58" t="s">
        <v>252</v>
      </c>
      <c r="B123" s="1" t="s">
        <v>243</v>
      </c>
      <c r="C123" s="58" t="s">
        <v>253</v>
      </c>
      <c r="D123" s="15">
        <v>2024</v>
      </c>
      <c r="E123" s="58"/>
      <c r="F123" s="2"/>
      <c r="G123" s="2"/>
      <c r="H123" s="2"/>
    </row>
    <row r="124" spans="1:8" x14ac:dyDescent="0.15">
      <c r="A124" s="58" t="s">
        <v>254</v>
      </c>
      <c r="B124" s="1" t="s">
        <v>243</v>
      </c>
      <c r="C124" s="58" t="s">
        <v>255</v>
      </c>
      <c r="D124" s="15">
        <v>2025</v>
      </c>
      <c r="E124" s="58"/>
      <c r="F124" s="2"/>
      <c r="G124" s="2"/>
      <c r="H124" s="2"/>
    </row>
    <row r="125" spans="1:8" x14ac:dyDescent="0.15">
      <c r="A125" s="58" t="s">
        <v>256</v>
      </c>
      <c r="B125" s="1" t="s">
        <v>243</v>
      </c>
      <c r="C125" s="58" t="s">
        <v>257</v>
      </c>
      <c r="D125" s="15">
        <v>2026</v>
      </c>
      <c r="E125" s="58"/>
      <c r="F125" s="2"/>
      <c r="G125" s="2"/>
      <c r="H125" s="2"/>
    </row>
    <row r="127" spans="1:8" x14ac:dyDescent="0.15">
      <c r="A127" s="143" t="s">
        <v>258</v>
      </c>
      <c r="B127" s="143"/>
      <c r="C127" s="144" t="s">
        <v>270</v>
      </c>
      <c r="D127" s="145"/>
      <c r="E127" s="62"/>
      <c r="F127" s="144" t="s">
        <v>272</v>
      </c>
      <c r="G127" s="145"/>
    </row>
    <row r="128" spans="1:8" x14ac:dyDescent="0.15">
      <c r="C128" s="142" t="s">
        <v>259</v>
      </c>
      <c r="D128" s="142"/>
      <c r="E128" s="59" t="s">
        <v>2</v>
      </c>
      <c r="F128" s="142" t="s">
        <v>3</v>
      </c>
      <c r="G128" s="142"/>
    </row>
    <row r="130" spans="1:7" x14ac:dyDescent="0.15">
      <c r="A130" s="143" t="s">
        <v>260</v>
      </c>
      <c r="B130" s="143"/>
      <c r="C130" s="144" t="s">
        <v>265</v>
      </c>
      <c r="D130" s="145"/>
      <c r="E130" s="61" t="s">
        <v>269</v>
      </c>
      <c r="F130" s="144" t="s">
        <v>266</v>
      </c>
      <c r="G130" s="145"/>
    </row>
    <row r="131" spans="1:7" ht="21" x14ac:dyDescent="0.15">
      <c r="C131" s="142" t="s">
        <v>259</v>
      </c>
      <c r="D131" s="142"/>
      <c r="E131" s="59" t="s">
        <v>261</v>
      </c>
      <c r="F131" s="142" t="s">
        <v>262</v>
      </c>
      <c r="G131" s="142"/>
    </row>
    <row r="132" spans="1:7" ht="10.5" customHeight="1" x14ac:dyDescent="0.15">
      <c r="A132" s="127" t="s">
        <v>295</v>
      </c>
      <c r="B132" s="127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EEF35-EF94-4A49-B46B-04F88E8A21ED}">
  <sheetPr>
    <pageSetUpPr fitToPage="1"/>
  </sheetPr>
  <dimension ref="A1:I132"/>
  <sheetViews>
    <sheetView topLeftCell="A25" workbookViewId="0">
      <selection activeCell="F78" sqref="F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32" t="s">
        <v>275</v>
      </c>
      <c r="H3" s="132"/>
      <c r="I3" s="132"/>
    </row>
    <row r="4" spans="2:9" ht="15" customHeight="1" x14ac:dyDescent="0.15">
      <c r="G4" s="133" t="s">
        <v>1</v>
      </c>
      <c r="H4" s="133"/>
      <c r="I4" s="133"/>
    </row>
    <row r="5" spans="2:9" ht="18" customHeight="1" x14ac:dyDescent="0.15">
      <c r="G5" s="69"/>
      <c r="H5" s="132" t="s">
        <v>273</v>
      </c>
      <c r="I5" s="132"/>
    </row>
    <row r="6" spans="2:9" ht="15" customHeight="1" x14ac:dyDescent="0.15">
      <c r="G6" s="70" t="s">
        <v>2</v>
      </c>
      <c r="H6" s="133" t="s">
        <v>3</v>
      </c>
      <c r="I6" s="133"/>
    </row>
    <row r="7" spans="2:9" ht="30" customHeight="1" x14ac:dyDescent="0.15">
      <c r="G7" s="127" t="s">
        <v>296</v>
      </c>
      <c r="H7" s="127"/>
      <c r="I7" s="127"/>
    </row>
    <row r="8" spans="2:9" ht="20.100000000000001" customHeight="1" x14ac:dyDescent="0.15">
      <c r="G8" s="127" t="s">
        <v>4</v>
      </c>
      <c r="H8" s="127"/>
      <c r="I8" s="127"/>
    </row>
    <row r="9" spans="2:9" ht="9.75" customHeight="1" x14ac:dyDescent="0.15"/>
    <row r="10" spans="2:9" ht="20.25" customHeight="1" x14ac:dyDescent="0.15">
      <c r="B10" s="128" t="s">
        <v>5</v>
      </c>
      <c r="C10" s="128"/>
      <c r="D10" s="128"/>
      <c r="E10" s="128"/>
      <c r="F10" s="128"/>
      <c r="G10" s="128"/>
      <c r="H10" s="12"/>
      <c r="I10" s="12"/>
    </row>
    <row r="11" spans="2:9" ht="30" customHeight="1" x14ac:dyDescent="0.15">
      <c r="B11" s="128" t="s">
        <v>280</v>
      </c>
      <c r="C11" s="128"/>
      <c r="D11" s="128"/>
      <c r="E11" s="128"/>
      <c r="F11" s="128"/>
      <c r="G11" s="12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9" t="s">
        <v>297</v>
      </c>
      <c r="E13" s="129"/>
      <c r="F13" s="129"/>
      <c r="G13" s="14" t="s">
        <v>8</v>
      </c>
      <c r="H13" s="15" t="s">
        <v>298</v>
      </c>
      <c r="I13" s="15"/>
    </row>
    <row r="14" spans="2:9" ht="18.75" customHeight="1" x14ac:dyDescent="0.15">
      <c r="G14" s="64" t="s">
        <v>9</v>
      </c>
      <c r="H14" s="6">
        <v>52302592</v>
      </c>
      <c r="I14" s="67"/>
    </row>
    <row r="15" spans="2:9" ht="26.25" customHeight="1" x14ac:dyDescent="0.15">
      <c r="B15" s="4" t="s">
        <v>10</v>
      </c>
      <c r="C15" s="130" t="s">
        <v>264</v>
      </c>
      <c r="D15" s="130"/>
      <c r="E15" s="130"/>
      <c r="F15" s="130"/>
      <c r="G15" s="64" t="s">
        <v>11</v>
      </c>
      <c r="H15" s="6">
        <v>504</v>
      </c>
      <c r="I15" s="67"/>
    </row>
    <row r="16" spans="2:9" ht="18.75" customHeight="1" x14ac:dyDescent="0.15">
      <c r="G16" s="64" t="s">
        <v>9</v>
      </c>
      <c r="H16" s="8">
        <v>52320520</v>
      </c>
      <c r="I16" s="67"/>
    </row>
    <row r="17" spans="1:9" ht="18.75" customHeight="1" x14ac:dyDescent="0.15">
      <c r="G17" s="64" t="s">
        <v>12</v>
      </c>
      <c r="H17" s="6">
        <v>5512004529</v>
      </c>
      <c r="I17" s="67"/>
    </row>
    <row r="18" spans="1:9" ht="30.75" customHeight="1" x14ac:dyDescent="0.15">
      <c r="B18" s="4" t="s">
        <v>13</v>
      </c>
      <c r="C18" s="130" t="s">
        <v>271</v>
      </c>
      <c r="D18" s="130"/>
      <c r="E18" s="130"/>
      <c r="F18" s="130"/>
      <c r="G18" s="64" t="s">
        <v>14</v>
      </c>
      <c r="H18" s="6">
        <v>551201001</v>
      </c>
      <c r="I18" s="67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64" t="s">
        <v>17</v>
      </c>
      <c r="H19" s="67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6" t="s">
        <v>20</v>
      </c>
      <c r="B23" s="136"/>
      <c r="C23" s="134" t="s">
        <v>21</v>
      </c>
      <c r="D23" s="134" t="s">
        <v>22</v>
      </c>
      <c r="E23" s="134" t="s">
        <v>23</v>
      </c>
      <c r="F23" s="134" t="s">
        <v>24</v>
      </c>
      <c r="G23" s="134"/>
      <c r="H23" s="134"/>
    </row>
    <row r="24" spans="1:9" ht="27" customHeight="1" x14ac:dyDescent="0.15">
      <c r="A24" s="136"/>
      <c r="B24" s="136"/>
      <c r="C24" s="134"/>
      <c r="D24" s="134"/>
      <c r="E24" s="134"/>
      <c r="F24" s="15" t="s">
        <v>274</v>
      </c>
      <c r="G24" s="15" t="s">
        <v>276</v>
      </c>
      <c r="H24" s="15" t="s">
        <v>278</v>
      </c>
    </row>
    <row r="25" spans="1:9" ht="16.5" customHeight="1" x14ac:dyDescent="0.15">
      <c r="A25" s="134">
        <v>1</v>
      </c>
      <c r="B25" s="134"/>
      <c r="C25" s="68">
        <v>2</v>
      </c>
      <c r="D25" s="68">
        <v>3</v>
      </c>
      <c r="E25" s="68">
        <v>4</v>
      </c>
      <c r="F25" s="68">
        <v>5</v>
      </c>
      <c r="G25" s="68">
        <v>6</v>
      </c>
      <c r="H25" s="68">
        <v>7</v>
      </c>
    </row>
    <row r="26" spans="1:9" ht="16.5" customHeight="1" x14ac:dyDescent="0.15">
      <c r="A26" s="135" t="s">
        <v>25</v>
      </c>
      <c r="B26" s="135"/>
      <c r="C26" s="15" t="s">
        <v>26</v>
      </c>
      <c r="D26" s="15" t="s">
        <v>27</v>
      </c>
      <c r="E26" s="15" t="s">
        <v>27</v>
      </c>
      <c r="F26" s="52">
        <v>57816</v>
      </c>
      <c r="G26" s="7">
        <v>0</v>
      </c>
      <c r="H26" s="7">
        <v>0</v>
      </c>
      <c r="I26" s="67" t="s">
        <v>28</v>
      </c>
    </row>
    <row r="27" spans="1:9" ht="16.5" customHeight="1" x14ac:dyDescent="0.15">
      <c r="A27" s="135" t="s">
        <v>29</v>
      </c>
      <c r="B27" s="135"/>
      <c r="C27" s="15" t="s">
        <v>30</v>
      </c>
      <c r="D27" s="15" t="s">
        <v>27</v>
      </c>
      <c r="E27" s="15" t="s">
        <v>27</v>
      </c>
      <c r="F27" s="52">
        <f>F26+F28-F46</f>
        <v>0</v>
      </c>
      <c r="G27" s="7">
        <v>0</v>
      </c>
      <c r="H27" s="7">
        <v>0</v>
      </c>
      <c r="I27" s="67" t="s">
        <v>28</v>
      </c>
    </row>
    <row r="28" spans="1:9" ht="16.5" customHeight="1" x14ac:dyDescent="0.15">
      <c r="A28" s="135" t="s">
        <v>31</v>
      </c>
      <c r="B28" s="135"/>
      <c r="C28" s="15" t="s">
        <v>32</v>
      </c>
      <c r="D28" s="15"/>
      <c r="E28" s="15"/>
      <c r="F28" s="52">
        <f>F29+F30+F34+F35+F39+F40+F41</f>
        <v>20217993.640000001</v>
      </c>
      <c r="G28" s="10">
        <f t="shared" ref="G28:H28" si="0">G29+G30+G34+G35+G39+G40</f>
        <v>17067304.039999999</v>
      </c>
      <c r="H28" s="10">
        <f t="shared" si="0"/>
        <v>16308792.630000001</v>
      </c>
      <c r="I28" s="67" t="s">
        <v>28</v>
      </c>
    </row>
    <row r="29" spans="1:9" ht="21.75" customHeight="1" x14ac:dyDescent="0.15">
      <c r="A29" s="135" t="s">
        <v>33</v>
      </c>
      <c r="B29" s="135"/>
      <c r="C29" s="53" t="s">
        <v>34</v>
      </c>
      <c r="D29" s="15" t="s">
        <v>35</v>
      </c>
      <c r="E29" s="15"/>
      <c r="F29" s="16">
        <v>0</v>
      </c>
      <c r="G29" s="7"/>
      <c r="H29" s="7"/>
      <c r="I29" s="67" t="s">
        <v>28</v>
      </c>
    </row>
    <row r="30" spans="1:9" ht="18.75" customHeight="1" x14ac:dyDescent="0.15">
      <c r="A30" s="135" t="s">
        <v>36</v>
      </c>
      <c r="B30" s="135"/>
      <c r="C30" s="53" t="s">
        <v>37</v>
      </c>
      <c r="D30" s="15" t="s">
        <v>38</v>
      </c>
      <c r="E30" s="15"/>
      <c r="F30" s="52">
        <f>F31+F32+F33</f>
        <v>18489613.640000001</v>
      </c>
      <c r="G30" s="10">
        <f t="shared" ref="G30:H30" si="1">G31+G32+G33</f>
        <v>15368924.039999999</v>
      </c>
      <c r="H30" s="10">
        <f t="shared" si="1"/>
        <v>15508792.630000001</v>
      </c>
      <c r="I30" s="67" t="s">
        <v>28</v>
      </c>
    </row>
    <row r="31" spans="1:9" ht="46.5" customHeight="1" x14ac:dyDescent="0.15">
      <c r="A31" s="135" t="s">
        <v>39</v>
      </c>
      <c r="B31" s="135"/>
      <c r="C31" s="15" t="s">
        <v>40</v>
      </c>
      <c r="D31" s="15" t="s">
        <v>38</v>
      </c>
      <c r="E31" s="15"/>
      <c r="F31" s="54">
        <v>18489613.640000001</v>
      </c>
      <c r="G31" s="7">
        <v>15368924.039999999</v>
      </c>
      <c r="H31" s="7">
        <v>15508792.630000001</v>
      </c>
      <c r="I31" s="67" t="s">
        <v>28</v>
      </c>
    </row>
    <row r="32" spans="1:9" ht="34.5" customHeight="1" x14ac:dyDescent="0.15">
      <c r="A32" s="135" t="s">
        <v>41</v>
      </c>
      <c r="B32" s="135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67" t="s">
        <v>28</v>
      </c>
    </row>
    <row r="33" spans="1:9" ht="21.75" customHeight="1" x14ac:dyDescent="0.15">
      <c r="A33" s="137" t="s">
        <v>263</v>
      </c>
      <c r="B33" s="135"/>
      <c r="C33" s="15">
        <v>1230</v>
      </c>
      <c r="D33" s="15">
        <v>130</v>
      </c>
      <c r="E33" s="15"/>
      <c r="F33" s="54">
        <v>0</v>
      </c>
      <c r="G33" s="7">
        <v>0</v>
      </c>
      <c r="H33" s="7">
        <v>0</v>
      </c>
      <c r="I33" s="68"/>
    </row>
    <row r="34" spans="1:9" ht="19.5" customHeight="1" x14ac:dyDescent="0.15">
      <c r="A34" s="135" t="s">
        <v>43</v>
      </c>
      <c r="B34" s="135"/>
      <c r="C34" s="53" t="s">
        <v>44</v>
      </c>
      <c r="D34" s="15" t="s">
        <v>45</v>
      </c>
      <c r="E34" s="15"/>
      <c r="F34" s="52">
        <v>0</v>
      </c>
      <c r="G34" s="7">
        <v>0</v>
      </c>
      <c r="H34" s="7">
        <v>0</v>
      </c>
      <c r="I34" s="67" t="s">
        <v>28</v>
      </c>
    </row>
    <row r="35" spans="1:9" ht="19.5" customHeight="1" x14ac:dyDescent="0.15">
      <c r="A35" s="135" t="s">
        <v>46</v>
      </c>
      <c r="B35" s="135"/>
      <c r="C35" s="53" t="s">
        <v>47</v>
      </c>
      <c r="D35" s="15" t="s">
        <v>48</v>
      </c>
      <c r="E35" s="15"/>
      <c r="F35" s="52">
        <f t="shared" ref="F35:H35" si="2">F36+F37+F38</f>
        <v>1728380</v>
      </c>
      <c r="G35" s="10">
        <f t="shared" si="2"/>
        <v>1698380</v>
      </c>
      <c r="H35" s="10">
        <f t="shared" si="2"/>
        <v>800000</v>
      </c>
      <c r="I35" s="67" t="s">
        <v>28</v>
      </c>
    </row>
    <row r="36" spans="1:9" ht="19.5" customHeight="1" x14ac:dyDescent="0.15">
      <c r="A36" s="135" t="s">
        <v>49</v>
      </c>
      <c r="B36" s="135"/>
      <c r="C36" s="15" t="s">
        <v>50</v>
      </c>
      <c r="D36" s="15" t="s">
        <v>48</v>
      </c>
      <c r="E36" s="15"/>
      <c r="F36" s="54">
        <v>1728380</v>
      </c>
      <c r="G36" s="7">
        <v>1698380</v>
      </c>
      <c r="H36" s="7">
        <v>800000</v>
      </c>
      <c r="I36" s="67" t="s">
        <v>28</v>
      </c>
    </row>
    <row r="37" spans="1:9" ht="19.5" customHeight="1" x14ac:dyDescent="0.15">
      <c r="A37" s="135" t="s">
        <v>51</v>
      </c>
      <c r="B37" s="135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67" t="s">
        <v>28</v>
      </c>
    </row>
    <row r="38" spans="1:9" ht="19.5" customHeight="1" x14ac:dyDescent="0.15">
      <c r="A38" s="137" t="s">
        <v>263</v>
      </c>
      <c r="B38" s="135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68"/>
    </row>
    <row r="39" spans="1:9" ht="19.5" customHeight="1" x14ac:dyDescent="0.15">
      <c r="A39" s="135" t="s">
        <v>53</v>
      </c>
      <c r="B39" s="135"/>
      <c r="C39" s="53" t="s">
        <v>54</v>
      </c>
      <c r="D39" s="15" t="s">
        <v>55</v>
      </c>
      <c r="E39" s="15"/>
      <c r="F39" s="52">
        <v>0</v>
      </c>
      <c r="G39" s="7">
        <v>0</v>
      </c>
      <c r="H39" s="7">
        <v>0</v>
      </c>
      <c r="I39" s="67" t="s">
        <v>28</v>
      </c>
    </row>
    <row r="40" spans="1:9" ht="19.5" customHeight="1" x14ac:dyDescent="0.15">
      <c r="A40" s="135" t="s">
        <v>56</v>
      </c>
      <c r="B40" s="135"/>
      <c r="C40" s="53" t="s">
        <v>57</v>
      </c>
      <c r="D40" s="15"/>
      <c r="E40" s="15"/>
      <c r="F40" s="52">
        <v>0</v>
      </c>
      <c r="G40" s="7">
        <v>0</v>
      </c>
      <c r="H40" s="7">
        <v>0</v>
      </c>
      <c r="I40" s="67" t="s">
        <v>28</v>
      </c>
    </row>
    <row r="41" spans="1:9" ht="19.5" customHeight="1" x14ac:dyDescent="0.15">
      <c r="A41" s="135" t="s">
        <v>58</v>
      </c>
      <c r="B41" s="135"/>
      <c r="C41" s="53" t="s">
        <v>59</v>
      </c>
      <c r="D41" s="15" t="s">
        <v>27</v>
      </c>
      <c r="E41" s="15"/>
      <c r="F41" s="52">
        <f>F42+F43+F44+F45</f>
        <v>0</v>
      </c>
      <c r="G41" s="7">
        <v>0</v>
      </c>
      <c r="H41" s="7">
        <v>0</v>
      </c>
      <c r="I41" s="67" t="s">
        <v>28</v>
      </c>
    </row>
    <row r="42" spans="1:9" ht="35.25" customHeight="1" x14ac:dyDescent="0.15">
      <c r="A42" s="135" t="s">
        <v>60</v>
      </c>
      <c r="B42" s="135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67" t="s">
        <v>28</v>
      </c>
    </row>
    <row r="43" spans="1:9" ht="35.25" customHeight="1" x14ac:dyDescent="0.15">
      <c r="A43" s="135" t="s">
        <v>63</v>
      </c>
      <c r="B43" s="135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67" t="s">
        <v>28</v>
      </c>
    </row>
    <row r="44" spans="1:9" ht="22.5" customHeight="1" x14ac:dyDescent="0.15">
      <c r="A44" s="135" t="s">
        <v>65</v>
      </c>
      <c r="B44" s="135"/>
      <c r="C44" s="15" t="s">
        <v>66</v>
      </c>
      <c r="D44" s="15" t="s">
        <v>62</v>
      </c>
      <c r="E44" s="15"/>
      <c r="F44" s="54">
        <v>0</v>
      </c>
      <c r="G44" s="7">
        <v>0</v>
      </c>
      <c r="H44" s="7">
        <v>0</v>
      </c>
      <c r="I44" s="67" t="s">
        <v>28</v>
      </c>
    </row>
    <row r="45" spans="1:9" ht="27.75" customHeight="1" x14ac:dyDescent="0.15">
      <c r="A45" s="135" t="s">
        <v>67</v>
      </c>
      <c r="B45" s="135"/>
      <c r="C45" s="15" t="s">
        <v>68</v>
      </c>
      <c r="D45" s="15" t="s">
        <v>62</v>
      </c>
      <c r="E45" s="15"/>
      <c r="F45" s="54">
        <v>0</v>
      </c>
      <c r="G45" s="7">
        <v>0</v>
      </c>
      <c r="H45" s="7">
        <v>0</v>
      </c>
      <c r="I45" s="67" t="s">
        <v>28</v>
      </c>
    </row>
    <row r="46" spans="1:9" ht="18" customHeight="1" x14ac:dyDescent="0.15">
      <c r="A46" s="135" t="s">
        <v>69</v>
      </c>
      <c r="B46" s="135"/>
      <c r="C46" s="68" t="s">
        <v>70</v>
      </c>
      <c r="D46" s="68" t="s">
        <v>27</v>
      </c>
      <c r="E46" s="68"/>
      <c r="F46" s="10">
        <f>F47+F57+F63+F67+F71+F73</f>
        <v>20275809.640000001</v>
      </c>
      <c r="G46" s="10">
        <f t="shared" ref="G46:H46" si="3">G47+G57+G63+G67+G71+G73</f>
        <v>17067304.039999999</v>
      </c>
      <c r="H46" s="10">
        <f t="shared" si="3"/>
        <v>16308792.630000001</v>
      </c>
      <c r="I46" s="67" t="s">
        <v>28</v>
      </c>
    </row>
    <row r="47" spans="1:9" ht="26.25" customHeight="1" x14ac:dyDescent="0.15">
      <c r="A47" s="135" t="s">
        <v>71</v>
      </c>
      <c r="B47" s="135"/>
      <c r="C47" s="68" t="s">
        <v>72</v>
      </c>
      <c r="D47" s="68" t="s">
        <v>27</v>
      </c>
      <c r="E47" s="68"/>
      <c r="F47" s="10">
        <f>F48+F49+F50+F51+F54+F55+F56</f>
        <v>14591685.799999999</v>
      </c>
      <c r="G47" s="10">
        <f t="shared" ref="G47:H47" si="4">G48+G49+G50+G51+G54+G55+G56</f>
        <v>13091685.799999999</v>
      </c>
      <c r="H47" s="10">
        <f t="shared" si="4"/>
        <v>12250640.390000001</v>
      </c>
      <c r="I47" s="67" t="s">
        <v>28</v>
      </c>
    </row>
    <row r="48" spans="1:9" ht="24" customHeight="1" x14ac:dyDescent="0.15">
      <c r="A48" s="135" t="s">
        <v>73</v>
      </c>
      <c r="B48" s="135"/>
      <c r="C48" s="68" t="s">
        <v>74</v>
      </c>
      <c r="D48" s="68" t="s">
        <v>75</v>
      </c>
      <c r="E48" s="68"/>
      <c r="F48" s="7">
        <v>11267091.52</v>
      </c>
      <c r="G48" s="7">
        <v>10115017.52</v>
      </c>
      <c r="H48" s="7">
        <v>9471070.6600000001</v>
      </c>
      <c r="I48" s="67" t="s">
        <v>28</v>
      </c>
    </row>
    <row r="49" spans="1:9" ht="17.25" customHeight="1" x14ac:dyDescent="0.15">
      <c r="A49" s="135" t="s">
        <v>76</v>
      </c>
      <c r="B49" s="135"/>
      <c r="C49" s="68" t="s">
        <v>77</v>
      </c>
      <c r="D49" s="68" t="s">
        <v>78</v>
      </c>
      <c r="E49" s="68"/>
      <c r="F49" s="7">
        <v>0</v>
      </c>
      <c r="G49" s="7">
        <v>0</v>
      </c>
      <c r="H49" s="7">
        <v>0</v>
      </c>
      <c r="I49" s="67" t="s">
        <v>28</v>
      </c>
    </row>
    <row r="50" spans="1:9" ht="33" customHeight="1" x14ac:dyDescent="0.15">
      <c r="A50" s="135" t="s">
        <v>79</v>
      </c>
      <c r="B50" s="135"/>
      <c r="C50" s="68" t="s">
        <v>80</v>
      </c>
      <c r="D50" s="68" t="s">
        <v>81</v>
      </c>
      <c r="E50" s="68"/>
      <c r="F50" s="7">
        <v>0</v>
      </c>
      <c r="G50" s="7">
        <v>0</v>
      </c>
      <c r="H50" s="7">
        <v>0</v>
      </c>
      <c r="I50" s="67" t="s">
        <v>28</v>
      </c>
    </row>
    <row r="51" spans="1:9" ht="28.5" customHeight="1" x14ac:dyDescent="0.15">
      <c r="A51" s="135" t="s">
        <v>82</v>
      </c>
      <c r="B51" s="135"/>
      <c r="C51" s="68" t="s">
        <v>83</v>
      </c>
      <c r="D51" s="68" t="s">
        <v>84</v>
      </c>
      <c r="E51" s="68"/>
      <c r="F51" s="10">
        <f>F52+F53</f>
        <v>3324594.28</v>
      </c>
      <c r="G51" s="10">
        <f t="shared" ref="G51:H51" si="5">G52+G53</f>
        <v>2976668.28</v>
      </c>
      <c r="H51" s="10">
        <f t="shared" si="5"/>
        <v>2779569.73</v>
      </c>
      <c r="I51" s="67" t="s">
        <v>28</v>
      </c>
    </row>
    <row r="52" spans="1:9" ht="24" customHeight="1" x14ac:dyDescent="0.15">
      <c r="A52" s="135" t="s">
        <v>85</v>
      </c>
      <c r="B52" s="135"/>
      <c r="C52" s="68" t="s">
        <v>86</v>
      </c>
      <c r="D52" s="68" t="s">
        <v>84</v>
      </c>
      <c r="E52" s="68"/>
      <c r="F52" s="7">
        <v>3324594.28</v>
      </c>
      <c r="G52" s="7">
        <v>2976668.28</v>
      </c>
      <c r="H52" s="7">
        <v>2779569.73</v>
      </c>
      <c r="I52" s="67" t="s">
        <v>28</v>
      </c>
    </row>
    <row r="53" spans="1:9" ht="17.25" customHeight="1" x14ac:dyDescent="0.15">
      <c r="A53" s="135" t="s">
        <v>87</v>
      </c>
      <c r="B53" s="135"/>
      <c r="C53" s="68" t="s">
        <v>88</v>
      </c>
      <c r="D53" s="68" t="s">
        <v>84</v>
      </c>
      <c r="E53" s="68"/>
      <c r="F53" s="7">
        <v>0</v>
      </c>
      <c r="G53" s="7">
        <v>0</v>
      </c>
      <c r="H53" s="7">
        <v>0</v>
      </c>
      <c r="I53" s="67" t="s">
        <v>28</v>
      </c>
    </row>
    <row r="54" spans="1:9" ht="24.75" customHeight="1" x14ac:dyDescent="0.15">
      <c r="A54" s="135" t="s">
        <v>89</v>
      </c>
      <c r="B54" s="135"/>
      <c r="C54" s="68" t="s">
        <v>90</v>
      </c>
      <c r="D54" s="68" t="s">
        <v>91</v>
      </c>
      <c r="E54" s="68"/>
      <c r="F54" s="7">
        <v>0</v>
      </c>
      <c r="G54" s="7">
        <v>0</v>
      </c>
      <c r="H54" s="7">
        <v>0</v>
      </c>
      <c r="I54" s="67" t="s">
        <v>28</v>
      </c>
    </row>
    <row r="55" spans="1:9" ht="27" customHeight="1" x14ac:dyDescent="0.15">
      <c r="A55" s="135" t="s">
        <v>92</v>
      </c>
      <c r="B55" s="135"/>
      <c r="C55" s="68" t="s">
        <v>93</v>
      </c>
      <c r="D55" s="68" t="s">
        <v>94</v>
      </c>
      <c r="E55" s="68"/>
      <c r="F55" s="7">
        <v>0</v>
      </c>
      <c r="G55" s="7">
        <v>0</v>
      </c>
      <c r="H55" s="7">
        <v>0</v>
      </c>
      <c r="I55" s="67" t="s">
        <v>28</v>
      </c>
    </row>
    <row r="56" spans="1:9" ht="26.25" customHeight="1" x14ac:dyDescent="0.15">
      <c r="A56" s="135" t="s">
        <v>95</v>
      </c>
      <c r="B56" s="135"/>
      <c r="C56" s="68" t="s">
        <v>96</v>
      </c>
      <c r="D56" s="68" t="s">
        <v>97</v>
      </c>
      <c r="E56" s="68"/>
      <c r="F56" s="7">
        <v>0</v>
      </c>
      <c r="G56" s="7">
        <v>0</v>
      </c>
      <c r="H56" s="7">
        <v>0</v>
      </c>
      <c r="I56" s="67" t="s">
        <v>28</v>
      </c>
    </row>
    <row r="57" spans="1:9" ht="24.75" customHeight="1" x14ac:dyDescent="0.15">
      <c r="A57" s="135" t="s">
        <v>98</v>
      </c>
      <c r="B57" s="135"/>
      <c r="C57" s="68" t="s">
        <v>99</v>
      </c>
      <c r="D57" s="68" t="s">
        <v>100</v>
      </c>
      <c r="E57" s="68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67" t="s">
        <v>28</v>
      </c>
    </row>
    <row r="58" spans="1:9" ht="33.75" customHeight="1" x14ac:dyDescent="0.15">
      <c r="A58" s="135" t="s">
        <v>101</v>
      </c>
      <c r="B58" s="135"/>
      <c r="C58" s="68" t="s">
        <v>102</v>
      </c>
      <c r="D58" s="68" t="s">
        <v>103</v>
      </c>
      <c r="E58" s="68"/>
      <c r="F58" s="7">
        <v>0</v>
      </c>
      <c r="G58" s="7">
        <v>0</v>
      </c>
      <c r="H58" s="7">
        <v>0</v>
      </c>
      <c r="I58" s="67" t="s">
        <v>28</v>
      </c>
    </row>
    <row r="59" spans="1:9" ht="41.25" customHeight="1" x14ac:dyDescent="0.15">
      <c r="A59" s="135" t="s">
        <v>104</v>
      </c>
      <c r="B59" s="135"/>
      <c r="C59" s="68" t="s">
        <v>105</v>
      </c>
      <c r="D59" s="68" t="s">
        <v>106</v>
      </c>
      <c r="E59" s="68"/>
      <c r="F59" s="7">
        <v>0</v>
      </c>
      <c r="G59" s="7">
        <v>0</v>
      </c>
      <c r="H59" s="7">
        <v>0</v>
      </c>
      <c r="I59" s="67" t="s">
        <v>28</v>
      </c>
    </row>
    <row r="60" spans="1:9" ht="33.75" customHeight="1" x14ac:dyDescent="0.15">
      <c r="A60" s="135" t="s">
        <v>107</v>
      </c>
      <c r="B60" s="135"/>
      <c r="C60" s="68" t="s">
        <v>108</v>
      </c>
      <c r="D60" s="68" t="s">
        <v>109</v>
      </c>
      <c r="E60" s="68"/>
      <c r="F60" s="7">
        <v>0</v>
      </c>
      <c r="G60" s="7">
        <v>0</v>
      </c>
      <c r="H60" s="7">
        <v>0</v>
      </c>
      <c r="I60" s="67" t="s">
        <v>28</v>
      </c>
    </row>
    <row r="61" spans="1:9" ht="46.5" customHeight="1" x14ac:dyDescent="0.15">
      <c r="A61" s="135" t="s">
        <v>110</v>
      </c>
      <c r="B61" s="135"/>
      <c r="C61" s="68" t="s">
        <v>111</v>
      </c>
      <c r="D61" s="68" t="s">
        <v>112</v>
      </c>
      <c r="E61" s="68"/>
      <c r="F61" s="7">
        <v>0</v>
      </c>
      <c r="G61" s="7">
        <v>0</v>
      </c>
      <c r="H61" s="7">
        <v>0</v>
      </c>
      <c r="I61" s="67" t="s">
        <v>28</v>
      </c>
    </row>
    <row r="62" spans="1:9" ht="24.75" customHeight="1" x14ac:dyDescent="0.15">
      <c r="A62" s="135" t="s">
        <v>113</v>
      </c>
      <c r="B62" s="135"/>
      <c r="C62" s="68" t="s">
        <v>114</v>
      </c>
      <c r="D62" s="68" t="s">
        <v>115</v>
      </c>
      <c r="E62" s="68"/>
      <c r="F62" s="7">
        <v>0</v>
      </c>
      <c r="G62" s="7">
        <v>0</v>
      </c>
      <c r="H62" s="7">
        <v>0</v>
      </c>
      <c r="I62" s="67" t="s">
        <v>28</v>
      </c>
    </row>
    <row r="63" spans="1:9" ht="19.5" customHeight="1" x14ac:dyDescent="0.15">
      <c r="A63" s="135" t="s">
        <v>116</v>
      </c>
      <c r="B63" s="135"/>
      <c r="C63" s="68" t="s">
        <v>117</v>
      </c>
      <c r="D63" s="68" t="s">
        <v>118</v>
      </c>
      <c r="E63" s="68"/>
      <c r="F63" s="10">
        <f>F64+F65+F66</f>
        <v>26551.16</v>
      </c>
      <c r="G63" s="10">
        <f t="shared" ref="G63:H63" si="7">G64+G65+G66</f>
        <v>23901</v>
      </c>
      <c r="H63" s="10">
        <f t="shared" si="7"/>
        <v>23901</v>
      </c>
      <c r="I63" s="67" t="s">
        <v>28</v>
      </c>
    </row>
    <row r="64" spans="1:9" ht="24" customHeight="1" x14ac:dyDescent="0.15">
      <c r="A64" s="135" t="s">
        <v>119</v>
      </c>
      <c r="B64" s="135"/>
      <c r="C64" s="68" t="s">
        <v>120</v>
      </c>
      <c r="D64" s="68" t="s">
        <v>121</v>
      </c>
      <c r="E64" s="68"/>
      <c r="F64" s="7">
        <v>19317</v>
      </c>
      <c r="G64" s="7">
        <v>19317</v>
      </c>
      <c r="H64" s="7">
        <v>19317</v>
      </c>
      <c r="I64" s="67" t="s">
        <v>28</v>
      </c>
    </row>
    <row r="65" spans="1:9" ht="24" customHeight="1" x14ac:dyDescent="0.15">
      <c r="A65" s="135" t="s">
        <v>122</v>
      </c>
      <c r="B65" s="135"/>
      <c r="C65" s="68" t="s">
        <v>123</v>
      </c>
      <c r="D65" s="68" t="s">
        <v>124</v>
      </c>
      <c r="E65" s="68"/>
      <c r="F65" s="7">
        <v>7084</v>
      </c>
      <c r="G65" s="7">
        <v>4584</v>
      </c>
      <c r="H65" s="7">
        <v>4584</v>
      </c>
      <c r="I65" s="67" t="s">
        <v>28</v>
      </c>
    </row>
    <row r="66" spans="1:9" ht="22.5" customHeight="1" x14ac:dyDescent="0.15">
      <c r="A66" s="135" t="s">
        <v>125</v>
      </c>
      <c r="B66" s="135"/>
      <c r="C66" s="68" t="s">
        <v>126</v>
      </c>
      <c r="D66" s="68" t="s">
        <v>127</v>
      </c>
      <c r="E66" s="68"/>
      <c r="F66" s="7">
        <v>150.16</v>
      </c>
      <c r="G66" s="7">
        <v>0</v>
      </c>
      <c r="H66" s="7">
        <v>0</v>
      </c>
      <c r="I66" s="67" t="s">
        <v>28</v>
      </c>
    </row>
    <row r="67" spans="1:9" ht="18.75" customHeight="1" x14ac:dyDescent="0.15">
      <c r="A67" s="135" t="s">
        <v>128</v>
      </c>
      <c r="B67" s="135"/>
      <c r="C67" s="68" t="s">
        <v>129</v>
      </c>
      <c r="D67" s="68" t="s">
        <v>27</v>
      </c>
      <c r="E67" s="68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67" t="s">
        <v>28</v>
      </c>
    </row>
    <row r="68" spans="1:9" ht="22.5" customHeight="1" x14ac:dyDescent="0.15">
      <c r="A68" s="135" t="s">
        <v>130</v>
      </c>
      <c r="B68" s="135"/>
      <c r="C68" s="68" t="s">
        <v>131</v>
      </c>
      <c r="D68" s="68" t="s">
        <v>132</v>
      </c>
      <c r="E68" s="68"/>
      <c r="F68" s="7">
        <v>0</v>
      </c>
      <c r="G68" s="7">
        <v>0</v>
      </c>
      <c r="H68" s="7">
        <v>0</v>
      </c>
      <c r="I68" s="67" t="s">
        <v>28</v>
      </c>
    </row>
    <row r="69" spans="1:9" ht="19.5" customHeight="1" x14ac:dyDescent="0.15">
      <c r="A69" s="135" t="s">
        <v>134</v>
      </c>
      <c r="B69" s="135"/>
      <c r="C69" s="68" t="s">
        <v>135</v>
      </c>
      <c r="D69" s="68" t="s">
        <v>136</v>
      </c>
      <c r="E69" s="68"/>
      <c r="F69" s="7">
        <v>0</v>
      </c>
      <c r="G69" s="7">
        <v>0</v>
      </c>
      <c r="H69" s="7">
        <v>0</v>
      </c>
      <c r="I69" s="67" t="s">
        <v>28</v>
      </c>
    </row>
    <row r="70" spans="1:9" ht="27.75" customHeight="1" x14ac:dyDescent="0.15">
      <c r="A70" s="135" t="s">
        <v>137</v>
      </c>
      <c r="B70" s="135"/>
      <c r="C70" s="68" t="s">
        <v>138</v>
      </c>
      <c r="D70" s="68" t="s">
        <v>139</v>
      </c>
      <c r="E70" s="68"/>
      <c r="F70" s="7">
        <v>0</v>
      </c>
      <c r="G70" s="7">
        <v>0</v>
      </c>
      <c r="H70" s="7">
        <v>0</v>
      </c>
      <c r="I70" s="67" t="s">
        <v>28</v>
      </c>
    </row>
    <row r="71" spans="1:9" ht="18" customHeight="1" x14ac:dyDescent="0.15">
      <c r="A71" s="135" t="s">
        <v>140</v>
      </c>
      <c r="B71" s="135"/>
      <c r="C71" s="68" t="s">
        <v>141</v>
      </c>
      <c r="D71" s="68" t="s">
        <v>27</v>
      </c>
      <c r="E71" s="68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67" t="s">
        <v>28</v>
      </c>
    </row>
    <row r="72" spans="1:9" ht="33" customHeight="1" x14ac:dyDescent="0.15">
      <c r="A72" s="135" t="s">
        <v>142</v>
      </c>
      <c r="B72" s="135"/>
      <c r="C72" s="68" t="s">
        <v>143</v>
      </c>
      <c r="D72" s="68" t="s">
        <v>144</v>
      </c>
      <c r="E72" s="68"/>
      <c r="F72" s="7">
        <v>0</v>
      </c>
      <c r="G72" s="7">
        <v>0</v>
      </c>
      <c r="H72" s="7">
        <v>0</v>
      </c>
      <c r="I72" s="67" t="s">
        <v>28</v>
      </c>
    </row>
    <row r="73" spans="1:9" ht="18" customHeight="1" x14ac:dyDescent="0.15">
      <c r="A73" s="146" t="s">
        <v>145</v>
      </c>
      <c r="B73" s="146"/>
      <c r="C73" s="51" t="s">
        <v>146</v>
      </c>
      <c r="D73" s="15" t="s">
        <v>27</v>
      </c>
      <c r="E73" s="15"/>
      <c r="F73" s="52">
        <f>F74+F75+F76+F77+F78+F79</f>
        <v>5657572.6799999997</v>
      </c>
      <c r="G73" s="52">
        <f t="shared" ref="G73:H73" si="10">G74+G75+G76+G77+G78+G79</f>
        <v>3951717.24</v>
      </c>
      <c r="H73" s="52">
        <f t="shared" si="10"/>
        <v>4034251.24</v>
      </c>
      <c r="I73" s="67" t="s">
        <v>28</v>
      </c>
    </row>
    <row r="74" spans="1:9" ht="21.75" customHeight="1" x14ac:dyDescent="0.15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67" t="s">
        <v>28</v>
      </c>
    </row>
    <row r="75" spans="1:9" ht="26.25" customHeight="1" x14ac:dyDescent="0.15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67" t="s">
        <v>28</v>
      </c>
    </row>
    <row r="76" spans="1:9" ht="21.75" customHeight="1" x14ac:dyDescent="0.15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67" t="s">
        <v>28</v>
      </c>
    </row>
    <row r="77" spans="1:9" ht="24" customHeight="1" x14ac:dyDescent="0.15">
      <c r="A77" s="146" t="s">
        <v>156</v>
      </c>
      <c r="B77" s="146"/>
      <c r="C77" s="51" t="s">
        <v>157</v>
      </c>
      <c r="D77" s="51">
        <v>244</v>
      </c>
      <c r="E77" s="15"/>
      <c r="F77" s="16">
        <v>3978005.68</v>
      </c>
      <c r="G77" s="16">
        <v>2186194.64</v>
      </c>
      <c r="H77" s="16">
        <v>2189475.64</v>
      </c>
      <c r="I77" s="67" t="s">
        <v>28</v>
      </c>
    </row>
    <row r="78" spans="1:9" ht="24" customHeight="1" x14ac:dyDescent="0.15">
      <c r="A78" s="147" t="s">
        <v>268</v>
      </c>
      <c r="B78" s="148"/>
      <c r="C78" s="51">
        <v>2660</v>
      </c>
      <c r="D78" s="51">
        <v>247</v>
      </c>
      <c r="E78" s="15"/>
      <c r="F78" s="16">
        <v>1679567</v>
      </c>
      <c r="G78" s="16">
        <v>1765522.6</v>
      </c>
      <c r="H78" s="16">
        <v>1844775.6</v>
      </c>
      <c r="I78" s="68"/>
    </row>
    <row r="79" spans="1:9" ht="24" customHeight="1" x14ac:dyDescent="0.15">
      <c r="A79" s="146" t="s">
        <v>158</v>
      </c>
      <c r="B79" s="146"/>
      <c r="C79" s="15" t="s">
        <v>159</v>
      </c>
      <c r="D79" s="15" t="s">
        <v>160</v>
      </c>
      <c r="E79" s="15"/>
      <c r="F79" s="52">
        <f>F80+F81</f>
        <v>0</v>
      </c>
      <c r="G79" s="52">
        <f t="shared" ref="G79:H79" si="11">G80+G81</f>
        <v>0</v>
      </c>
      <c r="H79" s="52">
        <f t="shared" si="11"/>
        <v>0</v>
      </c>
      <c r="I79" s="68"/>
    </row>
    <row r="80" spans="1:9" ht="24" customHeight="1" x14ac:dyDescent="0.15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68"/>
    </row>
    <row r="81" spans="1:9" ht="24" customHeight="1" x14ac:dyDescent="0.15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67" t="s">
        <v>28</v>
      </c>
    </row>
    <row r="82" spans="1:9" ht="36.75" customHeight="1" x14ac:dyDescent="0.15">
      <c r="A82" s="146" t="s">
        <v>167</v>
      </c>
      <c r="B82" s="146"/>
      <c r="C82" s="15" t="s">
        <v>168</v>
      </c>
      <c r="D82" s="15" t="s">
        <v>169</v>
      </c>
      <c r="E82" s="15"/>
      <c r="F82" s="52">
        <f>F83+F84+F85</f>
        <v>0</v>
      </c>
      <c r="G82" s="52">
        <f t="shared" ref="G82:H82" si="12">G83+G84+G85</f>
        <v>0</v>
      </c>
      <c r="H82" s="52">
        <f t="shared" si="12"/>
        <v>0</v>
      </c>
      <c r="I82" s="67" t="s">
        <v>28</v>
      </c>
    </row>
    <row r="83" spans="1:9" ht="21" customHeight="1" x14ac:dyDescent="0.15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67" t="s">
        <v>28</v>
      </c>
    </row>
    <row r="84" spans="1:9" ht="10.5" customHeight="1" x14ac:dyDescent="0.15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67" t="s">
        <v>28</v>
      </c>
    </row>
    <row r="85" spans="1:9" ht="21" customHeight="1" x14ac:dyDescent="0.15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67" t="s">
        <v>28</v>
      </c>
    </row>
    <row r="86" spans="1:9" ht="10.5" customHeight="1" x14ac:dyDescent="0.15">
      <c r="A86" s="146" t="s">
        <v>176</v>
      </c>
      <c r="B86" s="146"/>
      <c r="C86" s="15" t="s">
        <v>177</v>
      </c>
      <c r="D86" s="15" t="s">
        <v>27</v>
      </c>
      <c r="E86" s="15"/>
      <c r="F86" s="52">
        <f>F87+F88+F89+F90</f>
        <v>0</v>
      </c>
      <c r="G86" s="52">
        <f t="shared" ref="G86:H86" si="13">G87+G88+G89+G90</f>
        <v>0</v>
      </c>
      <c r="H86" s="52">
        <f t="shared" si="13"/>
        <v>0</v>
      </c>
      <c r="I86" s="67" t="s">
        <v>28</v>
      </c>
    </row>
    <row r="87" spans="1:9" ht="10.5" customHeight="1" x14ac:dyDescent="0.15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67" t="s">
        <v>28</v>
      </c>
    </row>
    <row r="88" spans="1:9" ht="10.5" customHeight="1" x14ac:dyDescent="0.15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67" t="s">
        <v>28</v>
      </c>
    </row>
    <row r="89" spans="1:9" ht="21" customHeight="1" x14ac:dyDescent="0.15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67" t="s">
        <v>28</v>
      </c>
    </row>
    <row r="90" spans="1:9" ht="31.5" customHeight="1" x14ac:dyDescent="0.15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67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41" t="s">
        <v>186</v>
      </c>
      <c r="B95" s="141" t="s">
        <v>20</v>
      </c>
      <c r="C95" s="141" t="s">
        <v>21</v>
      </c>
      <c r="D95" s="141" t="s">
        <v>187</v>
      </c>
      <c r="E95" s="141" t="s">
        <v>22</v>
      </c>
      <c r="F95" s="141" t="s">
        <v>24</v>
      </c>
      <c r="G95" s="141"/>
      <c r="H95" s="141"/>
    </row>
    <row r="96" spans="1:9" ht="21" x14ac:dyDescent="0.15">
      <c r="A96" s="141"/>
      <c r="B96" s="141"/>
      <c r="C96" s="141"/>
      <c r="D96" s="141"/>
      <c r="E96" s="141"/>
      <c r="F96" s="15" t="s">
        <v>274</v>
      </c>
      <c r="G96" s="15" t="s">
        <v>276</v>
      </c>
      <c r="H96" s="15" t="s">
        <v>278</v>
      </c>
    </row>
    <row r="97" spans="1:8" x14ac:dyDescent="0.15">
      <c r="A97" s="67">
        <v>1</v>
      </c>
      <c r="B97" s="67">
        <v>2</v>
      </c>
      <c r="C97" s="67">
        <v>3</v>
      </c>
      <c r="D97" s="67">
        <v>4</v>
      </c>
      <c r="E97" s="67">
        <v>5</v>
      </c>
      <c r="F97" s="67">
        <v>6</v>
      </c>
      <c r="G97" s="67">
        <v>7</v>
      </c>
      <c r="H97" s="67">
        <v>8</v>
      </c>
    </row>
    <row r="98" spans="1:8" x14ac:dyDescent="0.15">
      <c r="A98" s="67" t="s">
        <v>28</v>
      </c>
      <c r="B98" s="1" t="s">
        <v>188</v>
      </c>
      <c r="C98" s="67" t="s">
        <v>189</v>
      </c>
      <c r="D98" s="67" t="s">
        <v>133</v>
      </c>
      <c r="E98" s="67"/>
      <c r="F98" s="11">
        <f>F99+F100+F101+F104</f>
        <v>5657572.6799999997</v>
      </c>
      <c r="G98" s="11">
        <f>G99+G100+G101+G104</f>
        <v>3951717.24</v>
      </c>
      <c r="H98" s="11">
        <f>H99+H100+H101+H104</f>
        <v>4034251.24</v>
      </c>
    </row>
    <row r="99" spans="1:8" ht="31.5" x14ac:dyDescent="0.15">
      <c r="A99" s="67" t="s">
        <v>190</v>
      </c>
      <c r="B99" s="1" t="s">
        <v>191</v>
      </c>
      <c r="C99" s="67" t="s">
        <v>192</v>
      </c>
      <c r="D99" s="67" t="s">
        <v>133</v>
      </c>
      <c r="E99" s="67"/>
      <c r="F99" s="2"/>
      <c r="G99" s="2"/>
      <c r="H99" s="2"/>
    </row>
    <row r="100" spans="1:8" ht="42" x14ac:dyDescent="0.15">
      <c r="A100" s="67" t="s">
        <v>193</v>
      </c>
      <c r="B100" s="1" t="s">
        <v>194</v>
      </c>
      <c r="C100" s="67" t="s">
        <v>195</v>
      </c>
      <c r="D100" s="67" t="s">
        <v>133</v>
      </c>
      <c r="E100" s="67"/>
      <c r="F100" s="2"/>
      <c r="G100" s="2"/>
      <c r="H100" s="2"/>
    </row>
    <row r="101" spans="1:8" ht="31.5" x14ac:dyDescent="0.15">
      <c r="A101" s="67" t="s">
        <v>196</v>
      </c>
      <c r="B101" s="1" t="s">
        <v>197</v>
      </c>
      <c r="C101" s="67" t="s">
        <v>198</v>
      </c>
      <c r="D101" s="67" t="s">
        <v>133</v>
      </c>
      <c r="E101" s="67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15">
      <c r="A102" s="67" t="s">
        <v>199</v>
      </c>
      <c r="B102" s="1" t="s">
        <v>200</v>
      </c>
      <c r="C102" s="67" t="s">
        <v>201</v>
      </c>
      <c r="D102" s="67" t="s">
        <v>133</v>
      </c>
      <c r="E102" s="67"/>
      <c r="F102" s="2"/>
      <c r="G102" s="2"/>
      <c r="H102" s="2"/>
    </row>
    <row r="103" spans="1:8" x14ac:dyDescent="0.15">
      <c r="A103" s="67" t="s">
        <v>202</v>
      </c>
      <c r="B103" s="1" t="s">
        <v>203</v>
      </c>
      <c r="C103" s="67" t="s">
        <v>204</v>
      </c>
      <c r="D103" s="67" t="s">
        <v>133</v>
      </c>
      <c r="E103" s="67"/>
      <c r="F103" s="2"/>
      <c r="G103" s="2"/>
      <c r="H103" s="2"/>
    </row>
    <row r="104" spans="1:8" ht="42" x14ac:dyDescent="0.15">
      <c r="A104" s="67" t="s">
        <v>205</v>
      </c>
      <c r="B104" s="1" t="s">
        <v>206</v>
      </c>
      <c r="C104" s="67" t="s">
        <v>207</v>
      </c>
      <c r="D104" s="67" t="s">
        <v>133</v>
      </c>
      <c r="E104" s="67"/>
      <c r="F104" s="11">
        <f>F105+F108+F111+F112+F115</f>
        <v>5657572.6799999997</v>
      </c>
      <c r="G104" s="11">
        <f t="shared" ref="G104:H104" si="15">G105+G108+G111+G112+G115</f>
        <v>3951717.24</v>
      </c>
      <c r="H104" s="11">
        <f t="shared" si="15"/>
        <v>4034251.24</v>
      </c>
    </row>
    <row r="105" spans="1:8" ht="31.5" x14ac:dyDescent="0.15">
      <c r="A105" s="67" t="s">
        <v>208</v>
      </c>
      <c r="B105" s="1" t="s">
        <v>209</v>
      </c>
      <c r="C105" s="67" t="s">
        <v>210</v>
      </c>
      <c r="D105" s="67" t="s">
        <v>133</v>
      </c>
      <c r="E105" s="67"/>
      <c r="F105" s="11">
        <f>F106+F107</f>
        <v>5657572.6799999997</v>
      </c>
      <c r="G105" s="11">
        <f t="shared" ref="G105:H105" si="16">G106+G107</f>
        <v>3951717.24</v>
      </c>
      <c r="H105" s="11">
        <f t="shared" si="16"/>
        <v>4034251.24</v>
      </c>
    </row>
    <row r="106" spans="1:8" x14ac:dyDescent="0.15">
      <c r="A106" s="67" t="s">
        <v>211</v>
      </c>
      <c r="B106" s="1" t="s">
        <v>200</v>
      </c>
      <c r="C106" s="67" t="s">
        <v>212</v>
      </c>
      <c r="D106" s="67" t="s">
        <v>133</v>
      </c>
      <c r="E106" s="67"/>
      <c r="F106" s="16">
        <f>F73</f>
        <v>5657572.6799999997</v>
      </c>
      <c r="G106" s="16">
        <f>G73</f>
        <v>3951717.24</v>
      </c>
      <c r="H106" s="16">
        <f>H73</f>
        <v>4034251.24</v>
      </c>
    </row>
    <row r="107" spans="1:8" x14ac:dyDescent="0.15">
      <c r="A107" s="67" t="s">
        <v>213</v>
      </c>
      <c r="B107" s="1" t="s">
        <v>203</v>
      </c>
      <c r="C107" s="67" t="s">
        <v>214</v>
      </c>
      <c r="D107" s="67" t="s">
        <v>133</v>
      </c>
      <c r="E107" s="67"/>
      <c r="F107" s="2"/>
      <c r="G107" s="2"/>
      <c r="H107" s="2"/>
    </row>
    <row r="108" spans="1:8" ht="31.5" x14ac:dyDescent="0.15">
      <c r="A108" s="67" t="s">
        <v>215</v>
      </c>
      <c r="B108" s="1" t="s">
        <v>216</v>
      </c>
      <c r="C108" s="67" t="s">
        <v>217</v>
      </c>
      <c r="D108" s="67" t="s">
        <v>133</v>
      </c>
      <c r="E108" s="67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67" t="s">
        <v>218</v>
      </c>
      <c r="B109" s="1" t="s">
        <v>200</v>
      </c>
      <c r="C109" s="67" t="s">
        <v>219</v>
      </c>
      <c r="D109" s="67" t="s">
        <v>133</v>
      </c>
      <c r="E109" s="67"/>
      <c r="F109" s="2"/>
      <c r="G109" s="2"/>
      <c r="H109" s="2"/>
    </row>
    <row r="110" spans="1:8" x14ac:dyDescent="0.15">
      <c r="A110" s="67" t="s">
        <v>220</v>
      </c>
      <c r="B110" s="1" t="s">
        <v>203</v>
      </c>
      <c r="C110" s="67" t="s">
        <v>221</v>
      </c>
      <c r="D110" s="67" t="s">
        <v>133</v>
      </c>
      <c r="E110" s="67"/>
      <c r="F110" s="2"/>
      <c r="G110" s="2"/>
      <c r="H110" s="2"/>
    </row>
    <row r="111" spans="1:8" ht="21" x14ac:dyDescent="0.15">
      <c r="A111" s="67" t="s">
        <v>222</v>
      </c>
      <c r="B111" s="1" t="s">
        <v>223</v>
      </c>
      <c r="C111" s="67" t="s">
        <v>224</v>
      </c>
      <c r="D111" s="67" t="s">
        <v>133</v>
      </c>
      <c r="E111" s="67"/>
      <c r="F111" s="2"/>
      <c r="G111" s="2"/>
      <c r="H111" s="2"/>
    </row>
    <row r="112" spans="1:8" x14ac:dyDescent="0.15">
      <c r="A112" s="67" t="s">
        <v>225</v>
      </c>
      <c r="B112" s="1" t="s">
        <v>226</v>
      </c>
      <c r="C112" s="67" t="s">
        <v>227</v>
      </c>
      <c r="D112" s="67" t="s">
        <v>133</v>
      </c>
      <c r="E112" s="67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67" t="s">
        <v>228</v>
      </c>
      <c r="B113" s="1" t="s">
        <v>200</v>
      </c>
      <c r="C113" s="67" t="s">
        <v>229</v>
      </c>
      <c r="D113" s="67" t="s">
        <v>133</v>
      </c>
      <c r="E113" s="67"/>
      <c r="F113" s="2"/>
      <c r="G113" s="2"/>
      <c r="H113" s="2"/>
    </row>
    <row r="114" spans="1:8" x14ac:dyDescent="0.15">
      <c r="A114" s="67" t="s">
        <v>230</v>
      </c>
      <c r="B114" s="1" t="s">
        <v>203</v>
      </c>
      <c r="C114" s="67" t="s">
        <v>231</v>
      </c>
      <c r="D114" s="67" t="s">
        <v>133</v>
      </c>
      <c r="E114" s="67"/>
      <c r="F114" s="2"/>
      <c r="G114" s="2"/>
      <c r="H114" s="2"/>
    </row>
    <row r="115" spans="1:8" x14ac:dyDescent="0.15">
      <c r="A115" s="67" t="s">
        <v>232</v>
      </c>
      <c r="B115" s="1" t="s">
        <v>233</v>
      </c>
      <c r="C115" s="67" t="s">
        <v>234</v>
      </c>
      <c r="D115" s="67" t="s">
        <v>133</v>
      </c>
      <c r="E115" s="67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67" t="s">
        <v>235</v>
      </c>
      <c r="B116" s="1" t="s">
        <v>200</v>
      </c>
      <c r="C116" s="67" t="s">
        <v>236</v>
      </c>
      <c r="D116" s="67" t="s">
        <v>133</v>
      </c>
      <c r="E116" s="67"/>
      <c r="F116" s="2"/>
      <c r="G116" s="2"/>
      <c r="H116" s="2"/>
    </row>
    <row r="117" spans="1:8" x14ac:dyDescent="0.15">
      <c r="A117" s="67" t="s">
        <v>237</v>
      </c>
      <c r="B117" s="1" t="s">
        <v>203</v>
      </c>
      <c r="C117" s="67" t="s">
        <v>238</v>
      </c>
      <c r="D117" s="67" t="s">
        <v>133</v>
      </c>
      <c r="E117" s="67"/>
      <c r="F117" s="2"/>
      <c r="G117" s="2"/>
      <c r="H117" s="2"/>
    </row>
    <row r="118" spans="1:8" ht="42" x14ac:dyDescent="0.15">
      <c r="A118" s="67" t="s">
        <v>239</v>
      </c>
      <c r="B118" s="1" t="s">
        <v>240</v>
      </c>
      <c r="C118" s="67" t="s">
        <v>241</v>
      </c>
      <c r="D118" s="67" t="s">
        <v>133</v>
      </c>
      <c r="E118" s="67"/>
      <c r="F118" s="11">
        <f>F119+F120+F121</f>
        <v>5657572.6799999997</v>
      </c>
      <c r="G118" s="11">
        <f t="shared" ref="G118:H118" si="20">G119+G120+G121</f>
        <v>3951717.24</v>
      </c>
      <c r="H118" s="11">
        <f t="shared" si="20"/>
        <v>4034251.24</v>
      </c>
    </row>
    <row r="119" spans="1:8" x14ac:dyDescent="0.15">
      <c r="A119" s="67" t="s">
        <v>242</v>
      </c>
      <c r="B119" s="1" t="s">
        <v>243</v>
      </c>
      <c r="C119" s="67" t="s">
        <v>244</v>
      </c>
      <c r="D119" s="15">
        <v>2024</v>
      </c>
      <c r="E119" s="67"/>
      <c r="F119" s="7">
        <f>F104</f>
        <v>5657572.6799999997</v>
      </c>
      <c r="G119" s="7">
        <f t="shared" ref="G119:H119" si="21">G104</f>
        <v>3951717.24</v>
      </c>
      <c r="H119" s="7">
        <f t="shared" si="21"/>
        <v>4034251.24</v>
      </c>
    </row>
    <row r="120" spans="1:8" x14ac:dyDescent="0.15">
      <c r="A120" s="67" t="s">
        <v>245</v>
      </c>
      <c r="B120" s="1" t="s">
        <v>243</v>
      </c>
      <c r="C120" s="67" t="s">
        <v>246</v>
      </c>
      <c r="D120" s="15">
        <v>2025</v>
      </c>
      <c r="E120" s="67"/>
      <c r="F120" s="2"/>
      <c r="G120" s="2"/>
      <c r="H120" s="2"/>
    </row>
    <row r="121" spans="1:8" x14ac:dyDescent="0.15">
      <c r="A121" s="67" t="s">
        <v>247</v>
      </c>
      <c r="B121" s="1" t="s">
        <v>243</v>
      </c>
      <c r="C121" s="67" t="s">
        <v>248</v>
      </c>
      <c r="D121" s="15">
        <v>2026</v>
      </c>
      <c r="E121" s="67"/>
      <c r="F121" s="2"/>
      <c r="G121" s="2"/>
      <c r="H121" s="2"/>
    </row>
    <row r="122" spans="1:8" ht="42" x14ac:dyDescent="0.15">
      <c r="A122" s="67" t="s">
        <v>249</v>
      </c>
      <c r="B122" s="1" t="s">
        <v>250</v>
      </c>
      <c r="C122" s="67" t="s">
        <v>251</v>
      </c>
      <c r="D122" s="15" t="s">
        <v>133</v>
      </c>
      <c r="E122" s="67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67" t="s">
        <v>252</v>
      </c>
      <c r="B123" s="1" t="s">
        <v>243</v>
      </c>
      <c r="C123" s="67" t="s">
        <v>253</v>
      </c>
      <c r="D123" s="15">
        <v>2024</v>
      </c>
      <c r="E123" s="67"/>
      <c r="F123" s="2"/>
      <c r="G123" s="2"/>
      <c r="H123" s="2"/>
    </row>
    <row r="124" spans="1:8" x14ac:dyDescent="0.15">
      <c r="A124" s="67" t="s">
        <v>254</v>
      </c>
      <c r="B124" s="1" t="s">
        <v>243</v>
      </c>
      <c r="C124" s="67" t="s">
        <v>255</v>
      </c>
      <c r="D124" s="15">
        <v>2025</v>
      </c>
      <c r="E124" s="67"/>
      <c r="F124" s="2"/>
      <c r="G124" s="2"/>
      <c r="H124" s="2"/>
    </row>
    <row r="125" spans="1:8" x14ac:dyDescent="0.15">
      <c r="A125" s="67" t="s">
        <v>256</v>
      </c>
      <c r="B125" s="1" t="s">
        <v>243</v>
      </c>
      <c r="C125" s="67" t="s">
        <v>257</v>
      </c>
      <c r="D125" s="15">
        <v>2026</v>
      </c>
      <c r="E125" s="67"/>
      <c r="F125" s="2"/>
      <c r="G125" s="2"/>
      <c r="H125" s="2"/>
    </row>
    <row r="127" spans="1:8" x14ac:dyDescent="0.15">
      <c r="A127" s="143" t="s">
        <v>258</v>
      </c>
      <c r="B127" s="143"/>
      <c r="C127" s="144" t="s">
        <v>270</v>
      </c>
      <c r="D127" s="145"/>
      <c r="E127" s="66"/>
      <c r="F127" s="144" t="s">
        <v>272</v>
      </c>
      <c r="G127" s="145"/>
    </row>
    <row r="128" spans="1:8" x14ac:dyDescent="0.15">
      <c r="C128" s="142" t="s">
        <v>259</v>
      </c>
      <c r="D128" s="142"/>
      <c r="E128" s="63" t="s">
        <v>2</v>
      </c>
      <c r="F128" s="142" t="s">
        <v>3</v>
      </c>
      <c r="G128" s="142"/>
    </row>
    <row r="130" spans="1:7" x14ac:dyDescent="0.15">
      <c r="A130" s="143" t="s">
        <v>260</v>
      </c>
      <c r="B130" s="143"/>
      <c r="C130" s="144" t="s">
        <v>265</v>
      </c>
      <c r="D130" s="145"/>
      <c r="E130" s="65" t="s">
        <v>269</v>
      </c>
      <c r="F130" s="144" t="s">
        <v>266</v>
      </c>
      <c r="G130" s="145"/>
    </row>
    <row r="131" spans="1:7" ht="21" x14ac:dyDescent="0.15">
      <c r="C131" s="142" t="s">
        <v>259</v>
      </c>
      <c r="D131" s="142"/>
      <c r="E131" s="63" t="s">
        <v>261</v>
      </c>
      <c r="F131" s="142" t="s">
        <v>262</v>
      </c>
      <c r="G131" s="142"/>
    </row>
    <row r="132" spans="1:7" ht="10.5" customHeight="1" x14ac:dyDescent="0.15">
      <c r="A132" s="127" t="s">
        <v>299</v>
      </c>
      <c r="B132" s="127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4EAE2-C6C7-4744-A212-72886512DCB0}">
  <sheetPr>
    <pageSetUpPr fitToPage="1"/>
  </sheetPr>
  <dimension ref="A1:I132"/>
  <sheetViews>
    <sheetView topLeftCell="A46" workbookViewId="0">
      <selection activeCell="F78" sqref="F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32" t="s">
        <v>275</v>
      </c>
      <c r="H3" s="132"/>
      <c r="I3" s="132"/>
    </row>
    <row r="4" spans="2:9" ht="15" customHeight="1" x14ac:dyDescent="0.15">
      <c r="G4" s="133" t="s">
        <v>1</v>
      </c>
      <c r="H4" s="133"/>
      <c r="I4" s="133"/>
    </row>
    <row r="5" spans="2:9" ht="18" customHeight="1" x14ac:dyDescent="0.15">
      <c r="G5" s="77"/>
      <c r="H5" s="132" t="s">
        <v>273</v>
      </c>
      <c r="I5" s="132"/>
    </row>
    <row r="6" spans="2:9" ht="15" customHeight="1" x14ac:dyDescent="0.15">
      <c r="G6" s="78" t="s">
        <v>2</v>
      </c>
      <c r="H6" s="133" t="s">
        <v>3</v>
      </c>
      <c r="I6" s="133"/>
    </row>
    <row r="7" spans="2:9" ht="30" customHeight="1" x14ac:dyDescent="0.15">
      <c r="G7" s="127" t="s">
        <v>300</v>
      </c>
      <c r="H7" s="127"/>
      <c r="I7" s="127"/>
    </row>
    <row r="8" spans="2:9" ht="20.100000000000001" customHeight="1" x14ac:dyDescent="0.15">
      <c r="G8" s="127" t="s">
        <v>4</v>
      </c>
      <c r="H8" s="127"/>
      <c r="I8" s="127"/>
    </row>
    <row r="9" spans="2:9" ht="9.75" customHeight="1" x14ac:dyDescent="0.15"/>
    <row r="10" spans="2:9" ht="20.25" customHeight="1" x14ac:dyDescent="0.15">
      <c r="B10" s="128" t="s">
        <v>5</v>
      </c>
      <c r="C10" s="128"/>
      <c r="D10" s="128"/>
      <c r="E10" s="128"/>
      <c r="F10" s="128"/>
      <c r="G10" s="128"/>
      <c r="H10" s="12"/>
      <c r="I10" s="12"/>
    </row>
    <row r="11" spans="2:9" ht="30" customHeight="1" x14ac:dyDescent="0.15">
      <c r="B11" s="128" t="s">
        <v>280</v>
      </c>
      <c r="C11" s="128"/>
      <c r="D11" s="128"/>
      <c r="E11" s="128"/>
      <c r="F11" s="128"/>
      <c r="G11" s="12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9" t="s">
        <v>301</v>
      </c>
      <c r="E13" s="129"/>
      <c r="F13" s="129"/>
      <c r="G13" s="14" t="s">
        <v>8</v>
      </c>
      <c r="H13" s="15" t="s">
        <v>302</v>
      </c>
      <c r="I13" s="15"/>
    </row>
    <row r="14" spans="2:9" ht="18.75" customHeight="1" x14ac:dyDescent="0.15">
      <c r="G14" s="72" t="s">
        <v>9</v>
      </c>
      <c r="H14" s="6">
        <v>52302592</v>
      </c>
      <c r="I14" s="75"/>
    </row>
    <row r="15" spans="2:9" ht="26.25" customHeight="1" x14ac:dyDescent="0.15">
      <c r="B15" s="4" t="s">
        <v>10</v>
      </c>
      <c r="C15" s="130" t="s">
        <v>264</v>
      </c>
      <c r="D15" s="130"/>
      <c r="E15" s="130"/>
      <c r="F15" s="130"/>
      <c r="G15" s="72" t="s">
        <v>11</v>
      </c>
      <c r="H15" s="6">
        <v>504</v>
      </c>
      <c r="I15" s="75"/>
    </row>
    <row r="16" spans="2:9" ht="18.75" customHeight="1" x14ac:dyDescent="0.15">
      <c r="G16" s="72" t="s">
        <v>9</v>
      </c>
      <c r="H16" s="8">
        <v>52320520</v>
      </c>
      <c r="I16" s="75"/>
    </row>
    <row r="17" spans="1:9" ht="18.75" customHeight="1" x14ac:dyDescent="0.15">
      <c r="G17" s="72" t="s">
        <v>12</v>
      </c>
      <c r="H17" s="6">
        <v>5512004529</v>
      </c>
      <c r="I17" s="75"/>
    </row>
    <row r="18" spans="1:9" ht="30.75" customHeight="1" x14ac:dyDescent="0.15">
      <c r="B18" s="4" t="s">
        <v>13</v>
      </c>
      <c r="C18" s="130" t="s">
        <v>271</v>
      </c>
      <c r="D18" s="130"/>
      <c r="E18" s="130"/>
      <c r="F18" s="130"/>
      <c r="G18" s="72" t="s">
        <v>14</v>
      </c>
      <c r="H18" s="6">
        <v>551201001</v>
      </c>
      <c r="I18" s="75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72" t="s">
        <v>17</v>
      </c>
      <c r="H19" s="75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6" t="s">
        <v>20</v>
      </c>
      <c r="B23" s="136"/>
      <c r="C23" s="134" t="s">
        <v>21</v>
      </c>
      <c r="D23" s="134" t="s">
        <v>22</v>
      </c>
      <c r="E23" s="134" t="s">
        <v>23</v>
      </c>
      <c r="F23" s="134" t="s">
        <v>24</v>
      </c>
      <c r="G23" s="134"/>
      <c r="H23" s="134"/>
    </row>
    <row r="24" spans="1:9" ht="27" customHeight="1" x14ac:dyDescent="0.15">
      <c r="A24" s="136"/>
      <c r="B24" s="136"/>
      <c r="C24" s="134"/>
      <c r="D24" s="134"/>
      <c r="E24" s="134"/>
      <c r="F24" s="15" t="s">
        <v>274</v>
      </c>
      <c r="G24" s="15" t="s">
        <v>276</v>
      </c>
      <c r="H24" s="15" t="s">
        <v>278</v>
      </c>
    </row>
    <row r="25" spans="1:9" ht="16.5" customHeight="1" x14ac:dyDescent="0.15">
      <c r="A25" s="134">
        <v>1</v>
      </c>
      <c r="B25" s="134"/>
      <c r="C25" s="76">
        <v>2</v>
      </c>
      <c r="D25" s="76">
        <v>3</v>
      </c>
      <c r="E25" s="76">
        <v>4</v>
      </c>
      <c r="F25" s="76">
        <v>5</v>
      </c>
      <c r="G25" s="76">
        <v>6</v>
      </c>
      <c r="H25" s="76">
        <v>7</v>
      </c>
    </row>
    <row r="26" spans="1:9" ht="16.5" customHeight="1" x14ac:dyDescent="0.15">
      <c r="A26" s="135" t="s">
        <v>25</v>
      </c>
      <c r="B26" s="135"/>
      <c r="C26" s="15" t="s">
        <v>26</v>
      </c>
      <c r="D26" s="15" t="s">
        <v>27</v>
      </c>
      <c r="E26" s="15" t="s">
        <v>27</v>
      </c>
      <c r="F26" s="52">
        <v>57816</v>
      </c>
      <c r="G26" s="7">
        <v>0</v>
      </c>
      <c r="H26" s="7">
        <v>0</v>
      </c>
      <c r="I26" s="75" t="s">
        <v>28</v>
      </c>
    </row>
    <row r="27" spans="1:9" ht="16.5" customHeight="1" x14ac:dyDescent="0.15">
      <c r="A27" s="135" t="s">
        <v>29</v>
      </c>
      <c r="B27" s="135"/>
      <c r="C27" s="15" t="s">
        <v>30</v>
      </c>
      <c r="D27" s="15" t="s">
        <v>27</v>
      </c>
      <c r="E27" s="15" t="s">
        <v>27</v>
      </c>
      <c r="F27" s="52">
        <f>F26+F28-F46</f>
        <v>0</v>
      </c>
      <c r="G27" s="7">
        <v>0</v>
      </c>
      <c r="H27" s="7">
        <v>0</v>
      </c>
      <c r="I27" s="75" t="s">
        <v>28</v>
      </c>
    </row>
    <row r="28" spans="1:9" ht="16.5" customHeight="1" x14ac:dyDescent="0.15">
      <c r="A28" s="135" t="s">
        <v>31</v>
      </c>
      <c r="B28" s="135"/>
      <c r="C28" s="15" t="s">
        <v>32</v>
      </c>
      <c r="D28" s="15"/>
      <c r="E28" s="15"/>
      <c r="F28" s="52">
        <f>F29+F30+F34+F35+F39+F40+F41</f>
        <v>21068799.700000003</v>
      </c>
      <c r="G28" s="10">
        <f t="shared" ref="G28:H28" si="0">G29+G30+G34+G35+G39+G40</f>
        <v>17067304.039999999</v>
      </c>
      <c r="H28" s="10">
        <f t="shared" si="0"/>
        <v>16308792.630000001</v>
      </c>
      <c r="I28" s="75" t="s">
        <v>28</v>
      </c>
    </row>
    <row r="29" spans="1:9" ht="21.75" customHeight="1" x14ac:dyDescent="0.15">
      <c r="A29" s="135" t="s">
        <v>33</v>
      </c>
      <c r="B29" s="135"/>
      <c r="C29" s="53" t="s">
        <v>34</v>
      </c>
      <c r="D29" s="15" t="s">
        <v>35</v>
      </c>
      <c r="E29" s="15"/>
      <c r="F29" s="16">
        <v>0</v>
      </c>
      <c r="G29" s="7"/>
      <c r="H29" s="7"/>
      <c r="I29" s="75" t="s">
        <v>28</v>
      </c>
    </row>
    <row r="30" spans="1:9" ht="18.75" customHeight="1" x14ac:dyDescent="0.15">
      <c r="A30" s="135" t="s">
        <v>36</v>
      </c>
      <c r="B30" s="135"/>
      <c r="C30" s="53" t="s">
        <v>37</v>
      </c>
      <c r="D30" s="15" t="s">
        <v>38</v>
      </c>
      <c r="E30" s="15"/>
      <c r="F30" s="52">
        <f>F31+F32+F33</f>
        <v>19322147.940000001</v>
      </c>
      <c r="G30" s="10">
        <f t="shared" ref="G30:H30" si="1">G31+G32+G33</f>
        <v>15368924.039999999</v>
      </c>
      <c r="H30" s="10">
        <f t="shared" si="1"/>
        <v>15508792.630000001</v>
      </c>
      <c r="I30" s="75" t="s">
        <v>28</v>
      </c>
    </row>
    <row r="31" spans="1:9" ht="46.5" customHeight="1" x14ac:dyDescent="0.15">
      <c r="A31" s="135" t="s">
        <v>39</v>
      </c>
      <c r="B31" s="135"/>
      <c r="C31" s="15" t="s">
        <v>40</v>
      </c>
      <c r="D31" s="15" t="s">
        <v>38</v>
      </c>
      <c r="E31" s="15"/>
      <c r="F31" s="54">
        <v>19322147.940000001</v>
      </c>
      <c r="G31" s="7">
        <v>15368924.039999999</v>
      </c>
      <c r="H31" s="7">
        <v>15508792.630000001</v>
      </c>
      <c r="I31" s="75" t="s">
        <v>28</v>
      </c>
    </row>
    <row r="32" spans="1:9" ht="34.5" customHeight="1" x14ac:dyDescent="0.15">
      <c r="A32" s="135" t="s">
        <v>41</v>
      </c>
      <c r="B32" s="135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75" t="s">
        <v>28</v>
      </c>
    </row>
    <row r="33" spans="1:9" ht="21.75" customHeight="1" x14ac:dyDescent="0.15">
      <c r="A33" s="137" t="s">
        <v>263</v>
      </c>
      <c r="B33" s="135"/>
      <c r="C33" s="15">
        <v>1230</v>
      </c>
      <c r="D33" s="15">
        <v>130</v>
      </c>
      <c r="E33" s="15"/>
      <c r="F33" s="54">
        <v>0</v>
      </c>
      <c r="G33" s="7">
        <v>0</v>
      </c>
      <c r="H33" s="7">
        <v>0</v>
      </c>
      <c r="I33" s="76"/>
    </row>
    <row r="34" spans="1:9" ht="19.5" customHeight="1" x14ac:dyDescent="0.15">
      <c r="A34" s="135" t="s">
        <v>43</v>
      </c>
      <c r="B34" s="135"/>
      <c r="C34" s="53" t="s">
        <v>44</v>
      </c>
      <c r="D34" s="15" t="s">
        <v>45</v>
      </c>
      <c r="E34" s="15"/>
      <c r="F34" s="52">
        <v>0</v>
      </c>
      <c r="G34" s="7">
        <v>0</v>
      </c>
      <c r="H34" s="7">
        <v>0</v>
      </c>
      <c r="I34" s="75" t="s">
        <v>28</v>
      </c>
    </row>
    <row r="35" spans="1:9" ht="19.5" customHeight="1" x14ac:dyDescent="0.15">
      <c r="A35" s="135" t="s">
        <v>46</v>
      </c>
      <c r="B35" s="135"/>
      <c r="C35" s="53" t="s">
        <v>47</v>
      </c>
      <c r="D35" s="15" t="s">
        <v>48</v>
      </c>
      <c r="E35" s="15"/>
      <c r="F35" s="52">
        <f t="shared" ref="F35:H35" si="2">F36+F37+F38</f>
        <v>1746651.76</v>
      </c>
      <c r="G35" s="10">
        <f t="shared" si="2"/>
        <v>1698380</v>
      </c>
      <c r="H35" s="10">
        <f t="shared" si="2"/>
        <v>800000</v>
      </c>
      <c r="I35" s="75" t="s">
        <v>28</v>
      </c>
    </row>
    <row r="36" spans="1:9" ht="19.5" customHeight="1" x14ac:dyDescent="0.15">
      <c r="A36" s="135" t="s">
        <v>49</v>
      </c>
      <c r="B36" s="135"/>
      <c r="C36" s="15" t="s">
        <v>50</v>
      </c>
      <c r="D36" s="15" t="s">
        <v>48</v>
      </c>
      <c r="E36" s="15"/>
      <c r="F36" s="54">
        <v>1746651.76</v>
      </c>
      <c r="G36" s="7">
        <v>1698380</v>
      </c>
      <c r="H36" s="7">
        <v>800000</v>
      </c>
      <c r="I36" s="75" t="s">
        <v>28</v>
      </c>
    </row>
    <row r="37" spans="1:9" ht="19.5" customHeight="1" x14ac:dyDescent="0.15">
      <c r="A37" s="135" t="s">
        <v>51</v>
      </c>
      <c r="B37" s="135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75" t="s">
        <v>28</v>
      </c>
    </row>
    <row r="38" spans="1:9" ht="19.5" customHeight="1" x14ac:dyDescent="0.15">
      <c r="A38" s="137" t="s">
        <v>263</v>
      </c>
      <c r="B38" s="135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76"/>
    </row>
    <row r="39" spans="1:9" ht="19.5" customHeight="1" x14ac:dyDescent="0.15">
      <c r="A39" s="135" t="s">
        <v>53</v>
      </c>
      <c r="B39" s="135"/>
      <c r="C39" s="53" t="s">
        <v>54</v>
      </c>
      <c r="D39" s="15" t="s">
        <v>55</v>
      </c>
      <c r="E39" s="15"/>
      <c r="F39" s="52">
        <v>0</v>
      </c>
      <c r="G39" s="7">
        <v>0</v>
      </c>
      <c r="H39" s="7">
        <v>0</v>
      </c>
      <c r="I39" s="75" t="s">
        <v>28</v>
      </c>
    </row>
    <row r="40" spans="1:9" ht="19.5" customHeight="1" x14ac:dyDescent="0.15">
      <c r="A40" s="135" t="s">
        <v>56</v>
      </c>
      <c r="B40" s="135"/>
      <c r="C40" s="53" t="s">
        <v>57</v>
      </c>
      <c r="D40" s="15"/>
      <c r="E40" s="15"/>
      <c r="F40" s="52">
        <v>0</v>
      </c>
      <c r="G40" s="7">
        <v>0</v>
      </c>
      <c r="H40" s="7">
        <v>0</v>
      </c>
      <c r="I40" s="75" t="s">
        <v>28</v>
      </c>
    </row>
    <row r="41" spans="1:9" ht="19.5" customHeight="1" x14ac:dyDescent="0.15">
      <c r="A41" s="135" t="s">
        <v>58</v>
      </c>
      <c r="B41" s="135"/>
      <c r="C41" s="53" t="s">
        <v>59</v>
      </c>
      <c r="D41" s="15" t="s">
        <v>27</v>
      </c>
      <c r="E41" s="15"/>
      <c r="F41" s="52">
        <f>F42+F43+F44+F45</f>
        <v>0</v>
      </c>
      <c r="G41" s="7">
        <v>0</v>
      </c>
      <c r="H41" s="7">
        <v>0</v>
      </c>
      <c r="I41" s="75" t="s">
        <v>28</v>
      </c>
    </row>
    <row r="42" spans="1:9" ht="35.25" customHeight="1" x14ac:dyDescent="0.15">
      <c r="A42" s="135" t="s">
        <v>60</v>
      </c>
      <c r="B42" s="135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75" t="s">
        <v>28</v>
      </c>
    </row>
    <row r="43" spans="1:9" ht="35.25" customHeight="1" x14ac:dyDescent="0.15">
      <c r="A43" s="135" t="s">
        <v>63</v>
      </c>
      <c r="B43" s="135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75" t="s">
        <v>28</v>
      </c>
    </row>
    <row r="44" spans="1:9" ht="22.5" customHeight="1" x14ac:dyDescent="0.15">
      <c r="A44" s="135" t="s">
        <v>65</v>
      </c>
      <c r="B44" s="135"/>
      <c r="C44" s="15" t="s">
        <v>66</v>
      </c>
      <c r="D44" s="15" t="s">
        <v>62</v>
      </c>
      <c r="E44" s="15"/>
      <c r="F44" s="54">
        <v>0</v>
      </c>
      <c r="G44" s="7">
        <v>0</v>
      </c>
      <c r="H44" s="7">
        <v>0</v>
      </c>
      <c r="I44" s="75" t="s">
        <v>28</v>
      </c>
    </row>
    <row r="45" spans="1:9" ht="27.75" customHeight="1" x14ac:dyDescent="0.15">
      <c r="A45" s="135" t="s">
        <v>67</v>
      </c>
      <c r="B45" s="135"/>
      <c r="C45" s="15" t="s">
        <v>68</v>
      </c>
      <c r="D45" s="15" t="s">
        <v>62</v>
      </c>
      <c r="E45" s="15"/>
      <c r="F45" s="54">
        <v>0</v>
      </c>
      <c r="G45" s="7">
        <v>0</v>
      </c>
      <c r="H45" s="7">
        <v>0</v>
      </c>
      <c r="I45" s="75" t="s">
        <v>28</v>
      </c>
    </row>
    <row r="46" spans="1:9" ht="18" customHeight="1" x14ac:dyDescent="0.15">
      <c r="A46" s="135" t="s">
        <v>69</v>
      </c>
      <c r="B46" s="135"/>
      <c r="C46" s="76" t="s">
        <v>70</v>
      </c>
      <c r="D46" s="76" t="s">
        <v>27</v>
      </c>
      <c r="E46" s="76"/>
      <c r="F46" s="10">
        <f>F47+F57+F63+F67+F71+F73</f>
        <v>21126615.699999999</v>
      </c>
      <c r="G46" s="10">
        <f t="shared" ref="G46:H46" si="3">G47+G57+G63+G67+G71+G73</f>
        <v>17067304.039999999</v>
      </c>
      <c r="H46" s="10">
        <f t="shared" si="3"/>
        <v>16308792.630000001</v>
      </c>
      <c r="I46" s="75" t="s">
        <v>28</v>
      </c>
    </row>
    <row r="47" spans="1:9" ht="26.25" customHeight="1" x14ac:dyDescent="0.15">
      <c r="A47" s="135" t="s">
        <v>71</v>
      </c>
      <c r="B47" s="135"/>
      <c r="C47" s="76" t="s">
        <v>72</v>
      </c>
      <c r="D47" s="76" t="s">
        <v>27</v>
      </c>
      <c r="E47" s="76"/>
      <c r="F47" s="10">
        <f>F48+F49+F50+F51+F54+F55+F56</f>
        <v>14591685.799999999</v>
      </c>
      <c r="G47" s="10">
        <f t="shared" ref="G47:H47" si="4">G48+G49+G50+G51+G54+G55+G56</f>
        <v>13091685.799999999</v>
      </c>
      <c r="H47" s="10">
        <f t="shared" si="4"/>
        <v>12250640.390000001</v>
      </c>
      <c r="I47" s="75" t="s">
        <v>28</v>
      </c>
    </row>
    <row r="48" spans="1:9" ht="24" customHeight="1" x14ac:dyDescent="0.15">
      <c r="A48" s="135" t="s">
        <v>73</v>
      </c>
      <c r="B48" s="135"/>
      <c r="C48" s="76" t="s">
        <v>74</v>
      </c>
      <c r="D48" s="76" t="s">
        <v>75</v>
      </c>
      <c r="E48" s="76"/>
      <c r="F48" s="7">
        <v>11267091.52</v>
      </c>
      <c r="G48" s="7">
        <v>10115017.52</v>
      </c>
      <c r="H48" s="7">
        <v>9471070.6600000001</v>
      </c>
      <c r="I48" s="75" t="s">
        <v>28</v>
      </c>
    </row>
    <row r="49" spans="1:9" ht="17.25" customHeight="1" x14ac:dyDescent="0.15">
      <c r="A49" s="135" t="s">
        <v>76</v>
      </c>
      <c r="B49" s="135"/>
      <c r="C49" s="76" t="s">
        <v>77</v>
      </c>
      <c r="D49" s="76" t="s">
        <v>78</v>
      </c>
      <c r="E49" s="76"/>
      <c r="F49" s="7">
        <v>0</v>
      </c>
      <c r="G49" s="7">
        <v>0</v>
      </c>
      <c r="H49" s="7">
        <v>0</v>
      </c>
      <c r="I49" s="75" t="s">
        <v>28</v>
      </c>
    </row>
    <row r="50" spans="1:9" ht="33" customHeight="1" x14ac:dyDescent="0.15">
      <c r="A50" s="135" t="s">
        <v>79</v>
      </c>
      <c r="B50" s="135"/>
      <c r="C50" s="76" t="s">
        <v>80</v>
      </c>
      <c r="D50" s="76" t="s">
        <v>81</v>
      </c>
      <c r="E50" s="76"/>
      <c r="F50" s="7">
        <v>0</v>
      </c>
      <c r="G50" s="7">
        <v>0</v>
      </c>
      <c r="H50" s="7">
        <v>0</v>
      </c>
      <c r="I50" s="75" t="s">
        <v>28</v>
      </c>
    </row>
    <row r="51" spans="1:9" ht="28.5" customHeight="1" x14ac:dyDescent="0.15">
      <c r="A51" s="135" t="s">
        <v>82</v>
      </c>
      <c r="B51" s="135"/>
      <c r="C51" s="76" t="s">
        <v>83</v>
      </c>
      <c r="D51" s="76" t="s">
        <v>84</v>
      </c>
      <c r="E51" s="76"/>
      <c r="F51" s="10">
        <f>F52+F53</f>
        <v>3324594.28</v>
      </c>
      <c r="G51" s="10">
        <f t="shared" ref="G51:H51" si="5">G52+G53</f>
        <v>2976668.28</v>
      </c>
      <c r="H51" s="10">
        <f t="shared" si="5"/>
        <v>2779569.73</v>
      </c>
      <c r="I51" s="75" t="s">
        <v>28</v>
      </c>
    </row>
    <row r="52" spans="1:9" ht="24" customHeight="1" x14ac:dyDescent="0.15">
      <c r="A52" s="135" t="s">
        <v>85</v>
      </c>
      <c r="B52" s="135"/>
      <c r="C52" s="76" t="s">
        <v>86</v>
      </c>
      <c r="D52" s="76" t="s">
        <v>84</v>
      </c>
      <c r="E52" s="76"/>
      <c r="F52" s="7">
        <v>3324594.28</v>
      </c>
      <c r="G52" s="7">
        <v>2976668.28</v>
      </c>
      <c r="H52" s="7">
        <v>2779569.73</v>
      </c>
      <c r="I52" s="75" t="s">
        <v>28</v>
      </c>
    </row>
    <row r="53" spans="1:9" ht="17.25" customHeight="1" x14ac:dyDescent="0.15">
      <c r="A53" s="135" t="s">
        <v>87</v>
      </c>
      <c r="B53" s="135"/>
      <c r="C53" s="76" t="s">
        <v>88</v>
      </c>
      <c r="D53" s="76" t="s">
        <v>84</v>
      </c>
      <c r="E53" s="76"/>
      <c r="F53" s="7">
        <v>0</v>
      </c>
      <c r="G53" s="7">
        <v>0</v>
      </c>
      <c r="H53" s="7">
        <v>0</v>
      </c>
      <c r="I53" s="75" t="s">
        <v>28</v>
      </c>
    </row>
    <row r="54" spans="1:9" ht="24.75" customHeight="1" x14ac:dyDescent="0.15">
      <c r="A54" s="135" t="s">
        <v>89</v>
      </c>
      <c r="B54" s="135"/>
      <c r="C54" s="76" t="s">
        <v>90</v>
      </c>
      <c r="D54" s="76" t="s">
        <v>91</v>
      </c>
      <c r="E54" s="76"/>
      <c r="F54" s="7">
        <v>0</v>
      </c>
      <c r="G54" s="7">
        <v>0</v>
      </c>
      <c r="H54" s="7">
        <v>0</v>
      </c>
      <c r="I54" s="75" t="s">
        <v>28</v>
      </c>
    </row>
    <row r="55" spans="1:9" ht="27" customHeight="1" x14ac:dyDescent="0.15">
      <c r="A55" s="135" t="s">
        <v>92</v>
      </c>
      <c r="B55" s="135"/>
      <c r="C55" s="76" t="s">
        <v>93</v>
      </c>
      <c r="D55" s="76" t="s">
        <v>94</v>
      </c>
      <c r="E55" s="76"/>
      <c r="F55" s="7">
        <v>0</v>
      </c>
      <c r="G55" s="7">
        <v>0</v>
      </c>
      <c r="H55" s="7">
        <v>0</v>
      </c>
      <c r="I55" s="75" t="s">
        <v>28</v>
      </c>
    </row>
    <row r="56" spans="1:9" ht="26.25" customHeight="1" x14ac:dyDescent="0.15">
      <c r="A56" s="135" t="s">
        <v>95</v>
      </c>
      <c r="B56" s="135"/>
      <c r="C56" s="76" t="s">
        <v>96</v>
      </c>
      <c r="D56" s="76" t="s">
        <v>97</v>
      </c>
      <c r="E56" s="76"/>
      <c r="F56" s="7">
        <v>0</v>
      </c>
      <c r="G56" s="7">
        <v>0</v>
      </c>
      <c r="H56" s="7">
        <v>0</v>
      </c>
      <c r="I56" s="75" t="s">
        <v>28</v>
      </c>
    </row>
    <row r="57" spans="1:9" ht="24.75" customHeight="1" x14ac:dyDescent="0.15">
      <c r="A57" s="135" t="s">
        <v>98</v>
      </c>
      <c r="B57" s="135"/>
      <c r="C57" s="76" t="s">
        <v>99</v>
      </c>
      <c r="D57" s="76" t="s">
        <v>100</v>
      </c>
      <c r="E57" s="76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75" t="s">
        <v>28</v>
      </c>
    </row>
    <row r="58" spans="1:9" ht="33.75" customHeight="1" x14ac:dyDescent="0.15">
      <c r="A58" s="135" t="s">
        <v>101</v>
      </c>
      <c r="B58" s="135"/>
      <c r="C58" s="76" t="s">
        <v>102</v>
      </c>
      <c r="D58" s="76" t="s">
        <v>103</v>
      </c>
      <c r="E58" s="76"/>
      <c r="F58" s="7">
        <v>0</v>
      </c>
      <c r="G58" s="7">
        <v>0</v>
      </c>
      <c r="H58" s="7">
        <v>0</v>
      </c>
      <c r="I58" s="75" t="s">
        <v>28</v>
      </c>
    </row>
    <row r="59" spans="1:9" ht="41.25" customHeight="1" x14ac:dyDescent="0.15">
      <c r="A59" s="135" t="s">
        <v>104</v>
      </c>
      <c r="B59" s="135"/>
      <c r="C59" s="76" t="s">
        <v>105</v>
      </c>
      <c r="D59" s="76" t="s">
        <v>106</v>
      </c>
      <c r="E59" s="76"/>
      <c r="F59" s="7">
        <v>0</v>
      </c>
      <c r="G59" s="7">
        <v>0</v>
      </c>
      <c r="H59" s="7">
        <v>0</v>
      </c>
      <c r="I59" s="75" t="s">
        <v>28</v>
      </c>
    </row>
    <row r="60" spans="1:9" ht="33.75" customHeight="1" x14ac:dyDescent="0.15">
      <c r="A60" s="135" t="s">
        <v>107</v>
      </c>
      <c r="B60" s="135"/>
      <c r="C60" s="76" t="s">
        <v>108</v>
      </c>
      <c r="D60" s="76" t="s">
        <v>109</v>
      </c>
      <c r="E60" s="76"/>
      <c r="F60" s="7">
        <v>0</v>
      </c>
      <c r="G60" s="7">
        <v>0</v>
      </c>
      <c r="H60" s="7">
        <v>0</v>
      </c>
      <c r="I60" s="75" t="s">
        <v>28</v>
      </c>
    </row>
    <row r="61" spans="1:9" ht="46.5" customHeight="1" x14ac:dyDescent="0.15">
      <c r="A61" s="135" t="s">
        <v>110</v>
      </c>
      <c r="B61" s="135"/>
      <c r="C61" s="76" t="s">
        <v>111</v>
      </c>
      <c r="D61" s="76" t="s">
        <v>112</v>
      </c>
      <c r="E61" s="76"/>
      <c r="F61" s="7">
        <v>0</v>
      </c>
      <c r="G61" s="7">
        <v>0</v>
      </c>
      <c r="H61" s="7">
        <v>0</v>
      </c>
      <c r="I61" s="75" t="s">
        <v>28</v>
      </c>
    </row>
    <row r="62" spans="1:9" ht="24.75" customHeight="1" x14ac:dyDescent="0.15">
      <c r="A62" s="135" t="s">
        <v>113</v>
      </c>
      <c r="B62" s="135"/>
      <c r="C62" s="76" t="s">
        <v>114</v>
      </c>
      <c r="D62" s="76" t="s">
        <v>115</v>
      </c>
      <c r="E62" s="76"/>
      <c r="F62" s="7">
        <v>0</v>
      </c>
      <c r="G62" s="7">
        <v>0</v>
      </c>
      <c r="H62" s="7">
        <v>0</v>
      </c>
      <c r="I62" s="75" t="s">
        <v>28</v>
      </c>
    </row>
    <row r="63" spans="1:9" ht="19.5" customHeight="1" x14ac:dyDescent="0.15">
      <c r="A63" s="135" t="s">
        <v>116</v>
      </c>
      <c r="B63" s="135"/>
      <c r="C63" s="76" t="s">
        <v>117</v>
      </c>
      <c r="D63" s="76" t="s">
        <v>118</v>
      </c>
      <c r="E63" s="76"/>
      <c r="F63" s="10">
        <f>F64+F65+F66</f>
        <v>26555.200000000001</v>
      </c>
      <c r="G63" s="10">
        <f t="shared" ref="G63:H63" si="7">G64+G65+G66</f>
        <v>23901</v>
      </c>
      <c r="H63" s="10">
        <f t="shared" si="7"/>
        <v>23901</v>
      </c>
      <c r="I63" s="75" t="s">
        <v>28</v>
      </c>
    </row>
    <row r="64" spans="1:9" ht="24" customHeight="1" x14ac:dyDescent="0.15">
      <c r="A64" s="135" t="s">
        <v>119</v>
      </c>
      <c r="B64" s="135"/>
      <c r="C64" s="76" t="s">
        <v>120</v>
      </c>
      <c r="D64" s="76" t="s">
        <v>121</v>
      </c>
      <c r="E64" s="76"/>
      <c r="F64" s="7">
        <v>19317</v>
      </c>
      <c r="G64" s="7">
        <v>19317</v>
      </c>
      <c r="H64" s="7">
        <v>19317</v>
      </c>
      <c r="I64" s="75" t="s">
        <v>28</v>
      </c>
    </row>
    <row r="65" spans="1:9" ht="24" customHeight="1" x14ac:dyDescent="0.15">
      <c r="A65" s="135" t="s">
        <v>122</v>
      </c>
      <c r="B65" s="135"/>
      <c r="C65" s="76" t="s">
        <v>123</v>
      </c>
      <c r="D65" s="76" t="s">
        <v>124</v>
      </c>
      <c r="E65" s="76"/>
      <c r="F65" s="7">
        <v>7084</v>
      </c>
      <c r="G65" s="7">
        <v>4584</v>
      </c>
      <c r="H65" s="7">
        <v>4584</v>
      </c>
      <c r="I65" s="75" t="s">
        <v>28</v>
      </c>
    </row>
    <row r="66" spans="1:9" ht="22.5" customHeight="1" x14ac:dyDescent="0.15">
      <c r="A66" s="135" t="s">
        <v>125</v>
      </c>
      <c r="B66" s="135"/>
      <c r="C66" s="76" t="s">
        <v>126</v>
      </c>
      <c r="D66" s="76" t="s">
        <v>127</v>
      </c>
      <c r="E66" s="76"/>
      <c r="F66" s="7">
        <v>154.19999999999999</v>
      </c>
      <c r="G66" s="7">
        <v>0</v>
      </c>
      <c r="H66" s="7">
        <v>0</v>
      </c>
      <c r="I66" s="75" t="s">
        <v>28</v>
      </c>
    </row>
    <row r="67" spans="1:9" ht="18.75" customHeight="1" x14ac:dyDescent="0.15">
      <c r="A67" s="135" t="s">
        <v>128</v>
      </c>
      <c r="B67" s="135"/>
      <c r="C67" s="76" t="s">
        <v>129</v>
      </c>
      <c r="D67" s="76" t="s">
        <v>27</v>
      </c>
      <c r="E67" s="76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75" t="s">
        <v>28</v>
      </c>
    </row>
    <row r="68" spans="1:9" ht="22.5" customHeight="1" x14ac:dyDescent="0.15">
      <c r="A68" s="135" t="s">
        <v>130</v>
      </c>
      <c r="B68" s="135"/>
      <c r="C68" s="76" t="s">
        <v>131</v>
      </c>
      <c r="D68" s="76" t="s">
        <v>132</v>
      </c>
      <c r="E68" s="76"/>
      <c r="F68" s="7">
        <v>0</v>
      </c>
      <c r="G68" s="7">
        <v>0</v>
      </c>
      <c r="H68" s="7">
        <v>0</v>
      </c>
      <c r="I68" s="75" t="s">
        <v>28</v>
      </c>
    </row>
    <row r="69" spans="1:9" ht="19.5" customHeight="1" x14ac:dyDescent="0.15">
      <c r="A69" s="135" t="s">
        <v>134</v>
      </c>
      <c r="B69" s="135"/>
      <c r="C69" s="76" t="s">
        <v>135</v>
      </c>
      <c r="D69" s="76" t="s">
        <v>136</v>
      </c>
      <c r="E69" s="76"/>
      <c r="F69" s="7">
        <v>0</v>
      </c>
      <c r="G69" s="7">
        <v>0</v>
      </c>
      <c r="H69" s="7">
        <v>0</v>
      </c>
      <c r="I69" s="75" t="s">
        <v>28</v>
      </c>
    </row>
    <row r="70" spans="1:9" ht="27.75" customHeight="1" x14ac:dyDescent="0.15">
      <c r="A70" s="135" t="s">
        <v>137</v>
      </c>
      <c r="B70" s="135"/>
      <c r="C70" s="76" t="s">
        <v>138</v>
      </c>
      <c r="D70" s="76" t="s">
        <v>139</v>
      </c>
      <c r="E70" s="76"/>
      <c r="F70" s="7">
        <v>0</v>
      </c>
      <c r="G70" s="7">
        <v>0</v>
      </c>
      <c r="H70" s="7">
        <v>0</v>
      </c>
      <c r="I70" s="75" t="s">
        <v>28</v>
      </c>
    </row>
    <row r="71" spans="1:9" ht="18" customHeight="1" x14ac:dyDescent="0.15">
      <c r="A71" s="135" t="s">
        <v>140</v>
      </c>
      <c r="B71" s="135"/>
      <c r="C71" s="76" t="s">
        <v>141</v>
      </c>
      <c r="D71" s="76" t="s">
        <v>27</v>
      </c>
      <c r="E71" s="76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75" t="s">
        <v>28</v>
      </c>
    </row>
    <row r="72" spans="1:9" ht="33" customHeight="1" x14ac:dyDescent="0.15">
      <c r="A72" s="135" t="s">
        <v>142</v>
      </c>
      <c r="B72" s="135"/>
      <c r="C72" s="76" t="s">
        <v>143</v>
      </c>
      <c r="D72" s="76" t="s">
        <v>144</v>
      </c>
      <c r="E72" s="76"/>
      <c r="F72" s="7">
        <v>0</v>
      </c>
      <c r="G72" s="7">
        <v>0</v>
      </c>
      <c r="H72" s="7">
        <v>0</v>
      </c>
      <c r="I72" s="75" t="s">
        <v>28</v>
      </c>
    </row>
    <row r="73" spans="1:9" ht="18" customHeight="1" x14ac:dyDescent="0.15">
      <c r="A73" s="146" t="s">
        <v>145</v>
      </c>
      <c r="B73" s="146"/>
      <c r="C73" s="51" t="s">
        <v>146</v>
      </c>
      <c r="D73" s="15" t="s">
        <v>27</v>
      </c>
      <c r="E73" s="15"/>
      <c r="F73" s="52">
        <f>F74+F75+F76+F77+F78+F79</f>
        <v>6508374.7000000002</v>
      </c>
      <c r="G73" s="52">
        <f t="shared" ref="G73:H73" si="10">G74+G75+G76+G77+G78+G79</f>
        <v>3951717.24</v>
      </c>
      <c r="H73" s="52">
        <f t="shared" si="10"/>
        <v>4034251.24</v>
      </c>
      <c r="I73" s="75" t="s">
        <v>28</v>
      </c>
    </row>
    <row r="74" spans="1:9" ht="21.75" customHeight="1" x14ac:dyDescent="0.15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75" t="s">
        <v>28</v>
      </c>
    </row>
    <row r="75" spans="1:9" ht="26.25" customHeight="1" x14ac:dyDescent="0.15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75" t="s">
        <v>28</v>
      </c>
    </row>
    <row r="76" spans="1:9" ht="21.75" customHeight="1" x14ac:dyDescent="0.15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75" t="s">
        <v>28</v>
      </c>
    </row>
    <row r="77" spans="1:9" ht="24" customHeight="1" x14ac:dyDescent="0.15">
      <c r="A77" s="146" t="s">
        <v>156</v>
      </c>
      <c r="B77" s="146"/>
      <c r="C77" s="51" t="s">
        <v>157</v>
      </c>
      <c r="D77" s="51">
        <v>244</v>
      </c>
      <c r="E77" s="15"/>
      <c r="F77" s="16">
        <v>4176137.48</v>
      </c>
      <c r="G77" s="16">
        <v>2186194.64</v>
      </c>
      <c r="H77" s="16">
        <v>2189475.64</v>
      </c>
      <c r="I77" s="75" t="s">
        <v>28</v>
      </c>
    </row>
    <row r="78" spans="1:9" ht="24" customHeight="1" x14ac:dyDescent="0.15">
      <c r="A78" s="147" t="s">
        <v>268</v>
      </c>
      <c r="B78" s="148"/>
      <c r="C78" s="51">
        <v>2660</v>
      </c>
      <c r="D78" s="51">
        <v>247</v>
      </c>
      <c r="E78" s="15"/>
      <c r="F78" s="16">
        <v>2332237.2200000002</v>
      </c>
      <c r="G78" s="16">
        <v>1765522.6</v>
      </c>
      <c r="H78" s="16">
        <v>1844775.6</v>
      </c>
      <c r="I78" s="76"/>
    </row>
    <row r="79" spans="1:9" ht="24" customHeight="1" x14ac:dyDescent="0.15">
      <c r="A79" s="146" t="s">
        <v>158</v>
      </c>
      <c r="B79" s="146"/>
      <c r="C79" s="15" t="s">
        <v>159</v>
      </c>
      <c r="D79" s="15" t="s">
        <v>160</v>
      </c>
      <c r="E79" s="15"/>
      <c r="F79" s="52">
        <f>F80+F81</f>
        <v>0</v>
      </c>
      <c r="G79" s="52">
        <f t="shared" ref="G79:H79" si="11">G80+G81</f>
        <v>0</v>
      </c>
      <c r="H79" s="52">
        <f t="shared" si="11"/>
        <v>0</v>
      </c>
      <c r="I79" s="76"/>
    </row>
    <row r="80" spans="1:9" ht="24" customHeight="1" x14ac:dyDescent="0.15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76"/>
    </row>
    <row r="81" spans="1:9" ht="24" customHeight="1" x14ac:dyDescent="0.15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75" t="s">
        <v>28</v>
      </c>
    </row>
    <row r="82" spans="1:9" ht="36.75" customHeight="1" x14ac:dyDescent="0.15">
      <c r="A82" s="146" t="s">
        <v>167</v>
      </c>
      <c r="B82" s="146"/>
      <c r="C82" s="15" t="s">
        <v>168</v>
      </c>
      <c r="D82" s="15" t="s">
        <v>169</v>
      </c>
      <c r="E82" s="15"/>
      <c r="F82" s="52">
        <f>F83+F84+F85</f>
        <v>0</v>
      </c>
      <c r="G82" s="52">
        <f t="shared" ref="G82:H82" si="12">G83+G84+G85</f>
        <v>0</v>
      </c>
      <c r="H82" s="52">
        <f t="shared" si="12"/>
        <v>0</v>
      </c>
      <c r="I82" s="75" t="s">
        <v>28</v>
      </c>
    </row>
    <row r="83" spans="1:9" ht="21" customHeight="1" x14ac:dyDescent="0.15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75" t="s">
        <v>28</v>
      </c>
    </row>
    <row r="84" spans="1:9" ht="10.5" customHeight="1" x14ac:dyDescent="0.15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75" t="s">
        <v>28</v>
      </c>
    </row>
    <row r="85" spans="1:9" ht="21" customHeight="1" x14ac:dyDescent="0.15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75" t="s">
        <v>28</v>
      </c>
    </row>
    <row r="86" spans="1:9" ht="10.5" customHeight="1" x14ac:dyDescent="0.15">
      <c r="A86" s="146" t="s">
        <v>176</v>
      </c>
      <c r="B86" s="146"/>
      <c r="C86" s="15" t="s">
        <v>177</v>
      </c>
      <c r="D86" s="15" t="s">
        <v>27</v>
      </c>
      <c r="E86" s="15"/>
      <c r="F86" s="52">
        <f>F87+F88+F89+F90</f>
        <v>0</v>
      </c>
      <c r="G86" s="52">
        <f t="shared" ref="G86:H86" si="13">G87+G88+G89+G90</f>
        <v>0</v>
      </c>
      <c r="H86" s="52">
        <f t="shared" si="13"/>
        <v>0</v>
      </c>
      <c r="I86" s="75" t="s">
        <v>28</v>
      </c>
    </row>
    <row r="87" spans="1:9" ht="10.5" customHeight="1" x14ac:dyDescent="0.15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75" t="s">
        <v>28</v>
      </c>
    </row>
    <row r="88" spans="1:9" ht="10.5" customHeight="1" x14ac:dyDescent="0.15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75" t="s">
        <v>28</v>
      </c>
    </row>
    <row r="89" spans="1:9" ht="21" customHeight="1" x14ac:dyDescent="0.15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75" t="s">
        <v>28</v>
      </c>
    </row>
    <row r="90" spans="1:9" ht="31.5" customHeight="1" x14ac:dyDescent="0.15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75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41" t="s">
        <v>186</v>
      </c>
      <c r="B95" s="141" t="s">
        <v>20</v>
      </c>
      <c r="C95" s="141" t="s">
        <v>21</v>
      </c>
      <c r="D95" s="141" t="s">
        <v>187</v>
      </c>
      <c r="E95" s="141" t="s">
        <v>22</v>
      </c>
      <c r="F95" s="141" t="s">
        <v>24</v>
      </c>
      <c r="G95" s="141"/>
      <c r="H95" s="141"/>
    </row>
    <row r="96" spans="1:9" ht="21" x14ac:dyDescent="0.15">
      <c r="A96" s="141"/>
      <c r="B96" s="141"/>
      <c r="C96" s="141"/>
      <c r="D96" s="141"/>
      <c r="E96" s="141"/>
      <c r="F96" s="15" t="s">
        <v>274</v>
      </c>
      <c r="G96" s="15" t="s">
        <v>276</v>
      </c>
      <c r="H96" s="15" t="s">
        <v>278</v>
      </c>
    </row>
    <row r="97" spans="1:8" x14ac:dyDescent="0.15">
      <c r="A97" s="75">
        <v>1</v>
      </c>
      <c r="B97" s="75">
        <v>2</v>
      </c>
      <c r="C97" s="75">
        <v>3</v>
      </c>
      <c r="D97" s="75">
        <v>4</v>
      </c>
      <c r="E97" s="75">
        <v>5</v>
      </c>
      <c r="F97" s="75">
        <v>6</v>
      </c>
      <c r="G97" s="75">
        <v>7</v>
      </c>
      <c r="H97" s="75">
        <v>8</v>
      </c>
    </row>
    <row r="98" spans="1:8" x14ac:dyDescent="0.15">
      <c r="A98" s="75" t="s">
        <v>28</v>
      </c>
      <c r="B98" s="1" t="s">
        <v>188</v>
      </c>
      <c r="C98" s="75" t="s">
        <v>189</v>
      </c>
      <c r="D98" s="75" t="s">
        <v>133</v>
      </c>
      <c r="E98" s="75"/>
      <c r="F98" s="11">
        <f>F99+F100+F101+F104</f>
        <v>6508374.7000000002</v>
      </c>
      <c r="G98" s="11">
        <f>G99+G100+G101+G104</f>
        <v>3951717.24</v>
      </c>
      <c r="H98" s="11">
        <f>H99+H100+H101+H104</f>
        <v>4034251.24</v>
      </c>
    </row>
    <row r="99" spans="1:8" ht="31.5" x14ac:dyDescent="0.15">
      <c r="A99" s="75" t="s">
        <v>190</v>
      </c>
      <c r="B99" s="1" t="s">
        <v>191</v>
      </c>
      <c r="C99" s="75" t="s">
        <v>192</v>
      </c>
      <c r="D99" s="75" t="s">
        <v>133</v>
      </c>
      <c r="E99" s="75"/>
      <c r="F99" s="2"/>
      <c r="G99" s="2"/>
      <c r="H99" s="2"/>
    </row>
    <row r="100" spans="1:8" ht="42" x14ac:dyDescent="0.15">
      <c r="A100" s="75" t="s">
        <v>193</v>
      </c>
      <c r="B100" s="1" t="s">
        <v>194</v>
      </c>
      <c r="C100" s="75" t="s">
        <v>195</v>
      </c>
      <c r="D100" s="75" t="s">
        <v>133</v>
      </c>
      <c r="E100" s="75"/>
      <c r="F100" s="2"/>
      <c r="G100" s="2"/>
      <c r="H100" s="2"/>
    </row>
    <row r="101" spans="1:8" ht="31.5" x14ac:dyDescent="0.15">
      <c r="A101" s="75" t="s">
        <v>196</v>
      </c>
      <c r="B101" s="1" t="s">
        <v>197</v>
      </c>
      <c r="C101" s="75" t="s">
        <v>198</v>
      </c>
      <c r="D101" s="75" t="s">
        <v>133</v>
      </c>
      <c r="E101" s="75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15">
      <c r="A102" s="75" t="s">
        <v>199</v>
      </c>
      <c r="B102" s="1" t="s">
        <v>200</v>
      </c>
      <c r="C102" s="75" t="s">
        <v>201</v>
      </c>
      <c r="D102" s="75" t="s">
        <v>133</v>
      </c>
      <c r="E102" s="75"/>
      <c r="F102" s="2"/>
      <c r="G102" s="2"/>
      <c r="H102" s="2"/>
    </row>
    <row r="103" spans="1:8" x14ac:dyDescent="0.15">
      <c r="A103" s="75" t="s">
        <v>202</v>
      </c>
      <c r="B103" s="1" t="s">
        <v>203</v>
      </c>
      <c r="C103" s="75" t="s">
        <v>204</v>
      </c>
      <c r="D103" s="75" t="s">
        <v>133</v>
      </c>
      <c r="E103" s="75"/>
      <c r="F103" s="2"/>
      <c r="G103" s="2"/>
      <c r="H103" s="2"/>
    </row>
    <row r="104" spans="1:8" ht="42" x14ac:dyDescent="0.15">
      <c r="A104" s="75" t="s">
        <v>205</v>
      </c>
      <c r="B104" s="1" t="s">
        <v>206</v>
      </c>
      <c r="C104" s="75" t="s">
        <v>207</v>
      </c>
      <c r="D104" s="75" t="s">
        <v>133</v>
      </c>
      <c r="E104" s="75"/>
      <c r="F104" s="11">
        <f>F105+F108+F111+F112+F115</f>
        <v>6508374.7000000002</v>
      </c>
      <c r="G104" s="11">
        <f t="shared" ref="G104:H104" si="15">G105+G108+G111+G112+G115</f>
        <v>3951717.24</v>
      </c>
      <c r="H104" s="11">
        <f t="shared" si="15"/>
        <v>4034251.24</v>
      </c>
    </row>
    <row r="105" spans="1:8" ht="31.5" x14ac:dyDescent="0.15">
      <c r="A105" s="75" t="s">
        <v>208</v>
      </c>
      <c r="B105" s="1" t="s">
        <v>209</v>
      </c>
      <c r="C105" s="75" t="s">
        <v>210</v>
      </c>
      <c r="D105" s="75" t="s">
        <v>133</v>
      </c>
      <c r="E105" s="75"/>
      <c r="F105" s="11">
        <f>F106+F107</f>
        <v>6508374.7000000002</v>
      </c>
      <c r="G105" s="11">
        <f t="shared" ref="G105:H105" si="16">G106+G107</f>
        <v>3951717.24</v>
      </c>
      <c r="H105" s="11">
        <f t="shared" si="16"/>
        <v>4034251.24</v>
      </c>
    </row>
    <row r="106" spans="1:8" x14ac:dyDescent="0.15">
      <c r="A106" s="75" t="s">
        <v>211</v>
      </c>
      <c r="B106" s="1" t="s">
        <v>200</v>
      </c>
      <c r="C106" s="75" t="s">
        <v>212</v>
      </c>
      <c r="D106" s="75" t="s">
        <v>133</v>
      </c>
      <c r="E106" s="75"/>
      <c r="F106" s="16">
        <f>F73</f>
        <v>6508374.7000000002</v>
      </c>
      <c r="G106" s="16">
        <f>G73</f>
        <v>3951717.24</v>
      </c>
      <c r="H106" s="16">
        <f>H73</f>
        <v>4034251.24</v>
      </c>
    </row>
    <row r="107" spans="1:8" x14ac:dyDescent="0.15">
      <c r="A107" s="75" t="s">
        <v>213</v>
      </c>
      <c r="B107" s="1" t="s">
        <v>203</v>
      </c>
      <c r="C107" s="75" t="s">
        <v>214</v>
      </c>
      <c r="D107" s="75" t="s">
        <v>133</v>
      </c>
      <c r="E107" s="75"/>
      <c r="F107" s="2"/>
      <c r="G107" s="2"/>
      <c r="H107" s="2"/>
    </row>
    <row r="108" spans="1:8" ht="31.5" x14ac:dyDescent="0.15">
      <c r="A108" s="75" t="s">
        <v>215</v>
      </c>
      <c r="B108" s="1" t="s">
        <v>216</v>
      </c>
      <c r="C108" s="75" t="s">
        <v>217</v>
      </c>
      <c r="D108" s="75" t="s">
        <v>133</v>
      </c>
      <c r="E108" s="75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75" t="s">
        <v>218</v>
      </c>
      <c r="B109" s="1" t="s">
        <v>200</v>
      </c>
      <c r="C109" s="75" t="s">
        <v>219</v>
      </c>
      <c r="D109" s="75" t="s">
        <v>133</v>
      </c>
      <c r="E109" s="75"/>
      <c r="F109" s="2"/>
      <c r="G109" s="2"/>
      <c r="H109" s="2"/>
    </row>
    <row r="110" spans="1:8" x14ac:dyDescent="0.15">
      <c r="A110" s="75" t="s">
        <v>220</v>
      </c>
      <c r="B110" s="1" t="s">
        <v>203</v>
      </c>
      <c r="C110" s="75" t="s">
        <v>221</v>
      </c>
      <c r="D110" s="75" t="s">
        <v>133</v>
      </c>
      <c r="E110" s="75"/>
      <c r="F110" s="2"/>
      <c r="G110" s="2"/>
      <c r="H110" s="2"/>
    </row>
    <row r="111" spans="1:8" ht="21" x14ac:dyDescent="0.15">
      <c r="A111" s="75" t="s">
        <v>222</v>
      </c>
      <c r="B111" s="1" t="s">
        <v>223</v>
      </c>
      <c r="C111" s="75" t="s">
        <v>224</v>
      </c>
      <c r="D111" s="75" t="s">
        <v>133</v>
      </c>
      <c r="E111" s="75"/>
      <c r="F111" s="2"/>
      <c r="G111" s="2"/>
      <c r="H111" s="2"/>
    </row>
    <row r="112" spans="1:8" x14ac:dyDescent="0.15">
      <c r="A112" s="75" t="s">
        <v>225</v>
      </c>
      <c r="B112" s="1" t="s">
        <v>226</v>
      </c>
      <c r="C112" s="75" t="s">
        <v>227</v>
      </c>
      <c r="D112" s="75" t="s">
        <v>133</v>
      </c>
      <c r="E112" s="75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75" t="s">
        <v>228</v>
      </c>
      <c r="B113" s="1" t="s">
        <v>200</v>
      </c>
      <c r="C113" s="75" t="s">
        <v>229</v>
      </c>
      <c r="D113" s="75" t="s">
        <v>133</v>
      </c>
      <c r="E113" s="75"/>
      <c r="F113" s="2"/>
      <c r="G113" s="2"/>
      <c r="H113" s="2"/>
    </row>
    <row r="114" spans="1:8" x14ac:dyDescent="0.15">
      <c r="A114" s="75" t="s">
        <v>230</v>
      </c>
      <c r="B114" s="1" t="s">
        <v>203</v>
      </c>
      <c r="C114" s="75" t="s">
        <v>231</v>
      </c>
      <c r="D114" s="75" t="s">
        <v>133</v>
      </c>
      <c r="E114" s="75"/>
      <c r="F114" s="2"/>
      <c r="G114" s="2"/>
      <c r="H114" s="2"/>
    </row>
    <row r="115" spans="1:8" x14ac:dyDescent="0.15">
      <c r="A115" s="75" t="s">
        <v>232</v>
      </c>
      <c r="B115" s="1" t="s">
        <v>233</v>
      </c>
      <c r="C115" s="75" t="s">
        <v>234</v>
      </c>
      <c r="D115" s="75" t="s">
        <v>133</v>
      </c>
      <c r="E115" s="75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75" t="s">
        <v>235</v>
      </c>
      <c r="B116" s="1" t="s">
        <v>200</v>
      </c>
      <c r="C116" s="75" t="s">
        <v>236</v>
      </c>
      <c r="D116" s="75" t="s">
        <v>133</v>
      </c>
      <c r="E116" s="75"/>
      <c r="F116" s="2"/>
      <c r="G116" s="2"/>
      <c r="H116" s="2"/>
    </row>
    <row r="117" spans="1:8" x14ac:dyDescent="0.15">
      <c r="A117" s="75" t="s">
        <v>237</v>
      </c>
      <c r="B117" s="1" t="s">
        <v>203</v>
      </c>
      <c r="C117" s="75" t="s">
        <v>238</v>
      </c>
      <c r="D117" s="75" t="s">
        <v>133</v>
      </c>
      <c r="E117" s="75"/>
      <c r="F117" s="2"/>
      <c r="G117" s="2"/>
      <c r="H117" s="2"/>
    </row>
    <row r="118" spans="1:8" ht="42" x14ac:dyDescent="0.15">
      <c r="A118" s="75" t="s">
        <v>239</v>
      </c>
      <c r="B118" s="1" t="s">
        <v>240</v>
      </c>
      <c r="C118" s="75" t="s">
        <v>241</v>
      </c>
      <c r="D118" s="75" t="s">
        <v>133</v>
      </c>
      <c r="E118" s="75"/>
      <c r="F118" s="11">
        <f>F119+F120+F121</f>
        <v>6508374.7000000002</v>
      </c>
      <c r="G118" s="11">
        <f t="shared" ref="G118:H118" si="20">G119+G120+G121</f>
        <v>3951717.24</v>
      </c>
      <c r="H118" s="11">
        <f t="shared" si="20"/>
        <v>4034251.24</v>
      </c>
    </row>
    <row r="119" spans="1:8" x14ac:dyDescent="0.15">
      <c r="A119" s="75" t="s">
        <v>242</v>
      </c>
      <c r="B119" s="1" t="s">
        <v>243</v>
      </c>
      <c r="C119" s="75" t="s">
        <v>244</v>
      </c>
      <c r="D119" s="15">
        <v>2024</v>
      </c>
      <c r="E119" s="75"/>
      <c r="F119" s="7">
        <f>F104</f>
        <v>6508374.7000000002</v>
      </c>
      <c r="G119" s="7">
        <f t="shared" ref="G119:H119" si="21">G104</f>
        <v>3951717.24</v>
      </c>
      <c r="H119" s="7">
        <f t="shared" si="21"/>
        <v>4034251.24</v>
      </c>
    </row>
    <row r="120" spans="1:8" x14ac:dyDescent="0.15">
      <c r="A120" s="75" t="s">
        <v>245</v>
      </c>
      <c r="B120" s="1" t="s">
        <v>243</v>
      </c>
      <c r="C120" s="75" t="s">
        <v>246</v>
      </c>
      <c r="D120" s="15">
        <v>2025</v>
      </c>
      <c r="E120" s="75"/>
      <c r="F120" s="2"/>
      <c r="G120" s="2"/>
      <c r="H120" s="2"/>
    </row>
    <row r="121" spans="1:8" x14ac:dyDescent="0.15">
      <c r="A121" s="75" t="s">
        <v>247</v>
      </c>
      <c r="B121" s="1" t="s">
        <v>243</v>
      </c>
      <c r="C121" s="75" t="s">
        <v>248</v>
      </c>
      <c r="D121" s="15">
        <v>2026</v>
      </c>
      <c r="E121" s="75"/>
      <c r="F121" s="2"/>
      <c r="G121" s="2"/>
      <c r="H121" s="2"/>
    </row>
    <row r="122" spans="1:8" ht="42" x14ac:dyDescent="0.15">
      <c r="A122" s="75" t="s">
        <v>249</v>
      </c>
      <c r="B122" s="1" t="s">
        <v>250</v>
      </c>
      <c r="C122" s="75" t="s">
        <v>251</v>
      </c>
      <c r="D122" s="15" t="s">
        <v>133</v>
      </c>
      <c r="E122" s="75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75" t="s">
        <v>252</v>
      </c>
      <c r="B123" s="1" t="s">
        <v>243</v>
      </c>
      <c r="C123" s="75" t="s">
        <v>253</v>
      </c>
      <c r="D123" s="15">
        <v>2024</v>
      </c>
      <c r="E123" s="75"/>
      <c r="F123" s="2"/>
      <c r="G123" s="2"/>
      <c r="H123" s="2"/>
    </row>
    <row r="124" spans="1:8" x14ac:dyDescent="0.15">
      <c r="A124" s="75" t="s">
        <v>254</v>
      </c>
      <c r="B124" s="1" t="s">
        <v>243</v>
      </c>
      <c r="C124" s="75" t="s">
        <v>255</v>
      </c>
      <c r="D124" s="15">
        <v>2025</v>
      </c>
      <c r="E124" s="75"/>
      <c r="F124" s="2"/>
      <c r="G124" s="2"/>
      <c r="H124" s="2"/>
    </row>
    <row r="125" spans="1:8" x14ac:dyDescent="0.15">
      <c r="A125" s="75" t="s">
        <v>256</v>
      </c>
      <c r="B125" s="1" t="s">
        <v>243</v>
      </c>
      <c r="C125" s="75" t="s">
        <v>257</v>
      </c>
      <c r="D125" s="15">
        <v>2026</v>
      </c>
      <c r="E125" s="75"/>
      <c r="F125" s="2"/>
      <c r="G125" s="2"/>
      <c r="H125" s="2"/>
    </row>
    <row r="127" spans="1:8" x14ac:dyDescent="0.15">
      <c r="A127" s="143" t="s">
        <v>258</v>
      </c>
      <c r="B127" s="143"/>
      <c r="C127" s="144" t="s">
        <v>270</v>
      </c>
      <c r="D127" s="145"/>
      <c r="E127" s="74"/>
      <c r="F127" s="144" t="s">
        <v>272</v>
      </c>
      <c r="G127" s="145"/>
    </row>
    <row r="128" spans="1:8" x14ac:dyDescent="0.15">
      <c r="C128" s="142" t="s">
        <v>259</v>
      </c>
      <c r="D128" s="142"/>
      <c r="E128" s="71" t="s">
        <v>2</v>
      </c>
      <c r="F128" s="142" t="s">
        <v>3</v>
      </c>
      <c r="G128" s="142"/>
    </row>
    <row r="130" spans="1:7" x14ac:dyDescent="0.15">
      <c r="A130" s="143" t="s">
        <v>260</v>
      </c>
      <c r="B130" s="143"/>
      <c r="C130" s="144" t="s">
        <v>265</v>
      </c>
      <c r="D130" s="145"/>
      <c r="E130" s="73" t="s">
        <v>269</v>
      </c>
      <c r="F130" s="144" t="s">
        <v>266</v>
      </c>
      <c r="G130" s="145"/>
    </row>
    <row r="131" spans="1:7" ht="21" x14ac:dyDescent="0.15">
      <c r="C131" s="142" t="s">
        <v>259</v>
      </c>
      <c r="D131" s="142"/>
      <c r="E131" s="71" t="s">
        <v>261</v>
      </c>
      <c r="F131" s="142" t="s">
        <v>262</v>
      </c>
      <c r="G131" s="142"/>
    </row>
    <row r="132" spans="1:7" ht="10.5" customHeight="1" x14ac:dyDescent="0.15">
      <c r="A132" s="127" t="s">
        <v>303</v>
      </c>
      <c r="B132" s="127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2E5EB-F28E-49AE-AF72-D1EF1D5B2A48}">
  <sheetPr>
    <pageSetUpPr fitToPage="1"/>
  </sheetPr>
  <dimension ref="A1:I132"/>
  <sheetViews>
    <sheetView topLeftCell="A38" workbookViewId="0">
      <selection activeCell="E30" sqref="E30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32" t="s">
        <v>275</v>
      </c>
      <c r="H3" s="132"/>
      <c r="I3" s="132"/>
    </row>
    <row r="4" spans="2:9" ht="15" customHeight="1" x14ac:dyDescent="0.15">
      <c r="G4" s="133" t="s">
        <v>1</v>
      </c>
      <c r="H4" s="133"/>
      <c r="I4" s="133"/>
    </row>
    <row r="5" spans="2:9" ht="18" customHeight="1" x14ac:dyDescent="0.15">
      <c r="G5" s="79"/>
      <c r="H5" s="132" t="s">
        <v>273</v>
      </c>
      <c r="I5" s="132"/>
    </row>
    <row r="6" spans="2:9" ht="15" customHeight="1" x14ac:dyDescent="0.15">
      <c r="G6" s="80" t="s">
        <v>2</v>
      </c>
      <c r="H6" s="133" t="s">
        <v>3</v>
      </c>
      <c r="I6" s="133"/>
    </row>
    <row r="7" spans="2:9" ht="30" customHeight="1" x14ac:dyDescent="0.15">
      <c r="G7" s="127" t="s">
        <v>304</v>
      </c>
      <c r="H7" s="127"/>
      <c r="I7" s="127"/>
    </row>
    <row r="8" spans="2:9" ht="20.100000000000001" customHeight="1" x14ac:dyDescent="0.15">
      <c r="G8" s="127" t="s">
        <v>4</v>
      </c>
      <c r="H8" s="127"/>
      <c r="I8" s="127"/>
    </row>
    <row r="9" spans="2:9" ht="9.75" customHeight="1" x14ac:dyDescent="0.15"/>
    <row r="10" spans="2:9" ht="20.25" customHeight="1" x14ac:dyDescent="0.15">
      <c r="B10" s="128" t="s">
        <v>5</v>
      </c>
      <c r="C10" s="128"/>
      <c r="D10" s="128"/>
      <c r="E10" s="128"/>
      <c r="F10" s="128"/>
      <c r="G10" s="128"/>
      <c r="H10" s="12"/>
      <c r="I10" s="12"/>
    </row>
    <row r="11" spans="2:9" ht="30" customHeight="1" x14ac:dyDescent="0.15">
      <c r="B11" s="128" t="s">
        <v>280</v>
      </c>
      <c r="C11" s="128"/>
      <c r="D11" s="128"/>
      <c r="E11" s="128"/>
      <c r="F11" s="128"/>
      <c r="G11" s="12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9" t="s">
        <v>305</v>
      </c>
      <c r="E13" s="129"/>
      <c r="F13" s="129"/>
      <c r="G13" s="14" t="s">
        <v>8</v>
      </c>
      <c r="H13" s="15" t="s">
        <v>306</v>
      </c>
      <c r="I13" s="15"/>
    </row>
    <row r="14" spans="2:9" ht="18.75" customHeight="1" x14ac:dyDescent="0.15">
      <c r="G14" s="84" t="s">
        <v>9</v>
      </c>
      <c r="H14" s="6">
        <v>52302592</v>
      </c>
      <c r="I14" s="82"/>
    </row>
    <row r="15" spans="2:9" ht="26.25" customHeight="1" x14ac:dyDescent="0.15">
      <c r="B15" s="4" t="s">
        <v>10</v>
      </c>
      <c r="C15" s="130" t="s">
        <v>264</v>
      </c>
      <c r="D15" s="130"/>
      <c r="E15" s="130"/>
      <c r="F15" s="130"/>
      <c r="G15" s="84" t="s">
        <v>11</v>
      </c>
      <c r="H15" s="6">
        <v>504</v>
      </c>
      <c r="I15" s="82"/>
    </row>
    <row r="16" spans="2:9" ht="18.75" customHeight="1" x14ac:dyDescent="0.15">
      <c r="G16" s="84" t="s">
        <v>9</v>
      </c>
      <c r="H16" s="8">
        <v>52320520</v>
      </c>
      <c r="I16" s="82"/>
    </row>
    <row r="17" spans="1:9" ht="18.75" customHeight="1" x14ac:dyDescent="0.15">
      <c r="G17" s="84" t="s">
        <v>12</v>
      </c>
      <c r="H17" s="6">
        <v>5512004529</v>
      </c>
      <c r="I17" s="82"/>
    </row>
    <row r="18" spans="1:9" ht="30.75" customHeight="1" x14ac:dyDescent="0.15">
      <c r="B18" s="4" t="s">
        <v>13</v>
      </c>
      <c r="C18" s="130" t="s">
        <v>271</v>
      </c>
      <c r="D18" s="130"/>
      <c r="E18" s="130"/>
      <c r="F18" s="130"/>
      <c r="G18" s="84" t="s">
        <v>14</v>
      </c>
      <c r="H18" s="6">
        <v>551201001</v>
      </c>
      <c r="I18" s="82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84" t="s">
        <v>17</v>
      </c>
      <c r="H19" s="82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6" t="s">
        <v>20</v>
      </c>
      <c r="B23" s="136"/>
      <c r="C23" s="134" t="s">
        <v>21</v>
      </c>
      <c r="D23" s="134" t="s">
        <v>22</v>
      </c>
      <c r="E23" s="134" t="s">
        <v>23</v>
      </c>
      <c r="F23" s="134" t="s">
        <v>24</v>
      </c>
      <c r="G23" s="134"/>
      <c r="H23" s="134"/>
    </row>
    <row r="24" spans="1:9" ht="27" customHeight="1" x14ac:dyDescent="0.15">
      <c r="A24" s="136"/>
      <c r="B24" s="136"/>
      <c r="C24" s="134"/>
      <c r="D24" s="134"/>
      <c r="E24" s="134"/>
      <c r="F24" s="15" t="s">
        <v>274</v>
      </c>
      <c r="G24" s="15" t="s">
        <v>276</v>
      </c>
      <c r="H24" s="15" t="s">
        <v>278</v>
      </c>
    </row>
    <row r="25" spans="1:9" ht="16.5" customHeight="1" x14ac:dyDescent="0.15">
      <c r="A25" s="134">
        <v>1</v>
      </c>
      <c r="B25" s="134"/>
      <c r="C25" s="81">
        <v>2</v>
      </c>
      <c r="D25" s="81">
        <v>3</v>
      </c>
      <c r="E25" s="81">
        <v>4</v>
      </c>
      <c r="F25" s="81">
        <v>5</v>
      </c>
      <c r="G25" s="81">
        <v>6</v>
      </c>
      <c r="H25" s="81">
        <v>7</v>
      </c>
    </row>
    <row r="26" spans="1:9" ht="16.5" customHeight="1" x14ac:dyDescent="0.15">
      <c r="A26" s="135" t="s">
        <v>25</v>
      </c>
      <c r="B26" s="135"/>
      <c r="C26" s="15" t="s">
        <v>26</v>
      </c>
      <c r="D26" s="15" t="s">
        <v>27</v>
      </c>
      <c r="E26" s="15" t="s">
        <v>27</v>
      </c>
      <c r="F26" s="52">
        <v>57816</v>
      </c>
      <c r="G26" s="7">
        <v>0</v>
      </c>
      <c r="H26" s="7">
        <v>0</v>
      </c>
      <c r="I26" s="82" t="s">
        <v>28</v>
      </c>
    </row>
    <row r="27" spans="1:9" ht="16.5" customHeight="1" x14ac:dyDescent="0.15">
      <c r="A27" s="135" t="s">
        <v>29</v>
      </c>
      <c r="B27" s="135"/>
      <c r="C27" s="15" t="s">
        <v>30</v>
      </c>
      <c r="D27" s="15" t="s">
        <v>27</v>
      </c>
      <c r="E27" s="15" t="s">
        <v>27</v>
      </c>
      <c r="F27" s="52">
        <f>F26+F28-F46</f>
        <v>0</v>
      </c>
      <c r="G27" s="7">
        <v>0</v>
      </c>
      <c r="H27" s="7">
        <v>0</v>
      </c>
      <c r="I27" s="82" t="s">
        <v>28</v>
      </c>
    </row>
    <row r="28" spans="1:9" ht="16.5" customHeight="1" x14ac:dyDescent="0.15">
      <c r="A28" s="135" t="s">
        <v>31</v>
      </c>
      <c r="B28" s="135"/>
      <c r="C28" s="15" t="s">
        <v>32</v>
      </c>
      <c r="D28" s="15"/>
      <c r="E28" s="15"/>
      <c r="F28" s="52">
        <f>F29+F30+F34+F35+F39+F40+F41</f>
        <v>21120396.27</v>
      </c>
      <c r="G28" s="10">
        <f t="shared" ref="G28:H28" si="0">G29+G30+G34+G35+G39+G40</f>
        <v>17291899.039999999</v>
      </c>
      <c r="H28" s="10">
        <f t="shared" si="0"/>
        <v>17461209.390000001</v>
      </c>
      <c r="I28" s="82" t="s">
        <v>28</v>
      </c>
    </row>
    <row r="29" spans="1:9" ht="21.75" customHeight="1" x14ac:dyDescent="0.15">
      <c r="A29" s="135" t="s">
        <v>33</v>
      </c>
      <c r="B29" s="135"/>
      <c r="C29" s="53" t="s">
        <v>34</v>
      </c>
      <c r="D29" s="15" t="s">
        <v>35</v>
      </c>
      <c r="E29" s="15"/>
      <c r="F29" s="16">
        <v>0</v>
      </c>
      <c r="G29" s="7"/>
      <c r="H29" s="7"/>
      <c r="I29" s="82" t="s">
        <v>28</v>
      </c>
    </row>
    <row r="30" spans="1:9" ht="18.75" customHeight="1" x14ac:dyDescent="0.15">
      <c r="A30" s="135" t="s">
        <v>36</v>
      </c>
      <c r="B30" s="135"/>
      <c r="C30" s="53" t="s">
        <v>37</v>
      </c>
      <c r="D30" s="15" t="s">
        <v>38</v>
      </c>
      <c r="E30" s="15"/>
      <c r="F30" s="52">
        <f>F31+F32+F33</f>
        <v>19328144.870000001</v>
      </c>
      <c r="G30" s="10">
        <f t="shared" ref="G30:H30" si="1">G31+G32+G33</f>
        <v>15368924.039999999</v>
      </c>
      <c r="H30" s="10">
        <f t="shared" si="1"/>
        <v>15508792.630000001</v>
      </c>
      <c r="I30" s="82" t="s">
        <v>28</v>
      </c>
    </row>
    <row r="31" spans="1:9" ht="46.5" customHeight="1" x14ac:dyDescent="0.15">
      <c r="A31" s="135" t="s">
        <v>39</v>
      </c>
      <c r="B31" s="135"/>
      <c r="C31" s="15" t="s">
        <v>40</v>
      </c>
      <c r="D31" s="15" t="s">
        <v>38</v>
      </c>
      <c r="E31" s="15"/>
      <c r="F31" s="54">
        <v>19328144.870000001</v>
      </c>
      <c r="G31" s="7">
        <v>15368924.039999999</v>
      </c>
      <c r="H31" s="7">
        <v>15508792.630000001</v>
      </c>
      <c r="I31" s="82" t="s">
        <v>28</v>
      </c>
    </row>
    <row r="32" spans="1:9" ht="34.5" customHeight="1" x14ac:dyDescent="0.15">
      <c r="A32" s="135" t="s">
        <v>41</v>
      </c>
      <c r="B32" s="135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82" t="s">
        <v>28</v>
      </c>
    </row>
    <row r="33" spans="1:9" ht="21.75" customHeight="1" x14ac:dyDescent="0.15">
      <c r="A33" s="137" t="s">
        <v>263</v>
      </c>
      <c r="B33" s="135"/>
      <c r="C33" s="15">
        <v>1230</v>
      </c>
      <c r="D33" s="15">
        <v>130</v>
      </c>
      <c r="E33" s="15"/>
      <c r="F33" s="54">
        <v>0</v>
      </c>
      <c r="G33" s="7">
        <v>0</v>
      </c>
      <c r="H33" s="7">
        <v>0</v>
      </c>
      <c r="I33" s="81"/>
    </row>
    <row r="34" spans="1:9" ht="19.5" customHeight="1" x14ac:dyDescent="0.15">
      <c r="A34" s="135" t="s">
        <v>43</v>
      </c>
      <c r="B34" s="135"/>
      <c r="C34" s="53" t="s">
        <v>44</v>
      </c>
      <c r="D34" s="15" t="s">
        <v>45</v>
      </c>
      <c r="E34" s="15"/>
      <c r="F34" s="52">
        <v>0</v>
      </c>
      <c r="G34" s="7">
        <v>0</v>
      </c>
      <c r="H34" s="7">
        <v>0</v>
      </c>
      <c r="I34" s="82" t="s">
        <v>28</v>
      </c>
    </row>
    <row r="35" spans="1:9" ht="19.5" customHeight="1" x14ac:dyDescent="0.15">
      <c r="A35" s="135" t="s">
        <v>46</v>
      </c>
      <c r="B35" s="135"/>
      <c r="C35" s="53" t="s">
        <v>47</v>
      </c>
      <c r="D35" s="15" t="s">
        <v>48</v>
      </c>
      <c r="E35" s="15"/>
      <c r="F35" s="52">
        <f t="shared" ref="F35:H35" si="2">F36+F37+F38</f>
        <v>1792251.4</v>
      </c>
      <c r="G35" s="10">
        <f t="shared" si="2"/>
        <v>1922975</v>
      </c>
      <c r="H35" s="10">
        <f t="shared" si="2"/>
        <v>1952416.76</v>
      </c>
      <c r="I35" s="82" t="s">
        <v>28</v>
      </c>
    </row>
    <row r="36" spans="1:9" ht="19.5" customHeight="1" x14ac:dyDescent="0.15">
      <c r="A36" s="135" t="s">
        <v>49</v>
      </c>
      <c r="B36" s="135"/>
      <c r="C36" s="15" t="s">
        <v>50</v>
      </c>
      <c r="D36" s="15" t="s">
        <v>48</v>
      </c>
      <c r="E36" s="15"/>
      <c r="F36" s="54">
        <v>1792251.4</v>
      </c>
      <c r="G36" s="7">
        <v>1922975</v>
      </c>
      <c r="H36" s="7">
        <v>1952416.76</v>
      </c>
      <c r="I36" s="82" t="s">
        <v>28</v>
      </c>
    </row>
    <row r="37" spans="1:9" ht="19.5" customHeight="1" x14ac:dyDescent="0.15">
      <c r="A37" s="135" t="s">
        <v>51</v>
      </c>
      <c r="B37" s="135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82" t="s">
        <v>28</v>
      </c>
    </row>
    <row r="38" spans="1:9" ht="19.5" customHeight="1" x14ac:dyDescent="0.15">
      <c r="A38" s="137" t="s">
        <v>263</v>
      </c>
      <c r="B38" s="135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81"/>
    </row>
    <row r="39" spans="1:9" ht="19.5" customHeight="1" x14ac:dyDescent="0.15">
      <c r="A39" s="135" t="s">
        <v>53</v>
      </c>
      <c r="B39" s="135"/>
      <c r="C39" s="53" t="s">
        <v>54</v>
      </c>
      <c r="D39" s="15" t="s">
        <v>55</v>
      </c>
      <c r="E39" s="15"/>
      <c r="F39" s="52">
        <v>0</v>
      </c>
      <c r="G39" s="7">
        <v>0</v>
      </c>
      <c r="H39" s="7">
        <v>0</v>
      </c>
      <c r="I39" s="82" t="s">
        <v>28</v>
      </c>
    </row>
    <row r="40" spans="1:9" ht="19.5" customHeight="1" x14ac:dyDescent="0.15">
      <c r="A40" s="135" t="s">
        <v>56</v>
      </c>
      <c r="B40" s="135"/>
      <c r="C40" s="53" t="s">
        <v>57</v>
      </c>
      <c r="D40" s="15"/>
      <c r="E40" s="15"/>
      <c r="F40" s="52">
        <v>0</v>
      </c>
      <c r="G40" s="7">
        <v>0</v>
      </c>
      <c r="H40" s="7">
        <v>0</v>
      </c>
      <c r="I40" s="82" t="s">
        <v>28</v>
      </c>
    </row>
    <row r="41" spans="1:9" ht="19.5" customHeight="1" x14ac:dyDescent="0.15">
      <c r="A41" s="135" t="s">
        <v>58</v>
      </c>
      <c r="B41" s="135"/>
      <c r="C41" s="53" t="s">
        <v>59</v>
      </c>
      <c r="D41" s="15" t="s">
        <v>27</v>
      </c>
      <c r="E41" s="15"/>
      <c r="F41" s="52">
        <f>F42+F43+F44+F45</f>
        <v>0</v>
      </c>
      <c r="G41" s="7">
        <v>0</v>
      </c>
      <c r="H41" s="7">
        <v>0</v>
      </c>
      <c r="I41" s="82" t="s">
        <v>28</v>
      </c>
    </row>
    <row r="42" spans="1:9" ht="35.25" customHeight="1" x14ac:dyDescent="0.15">
      <c r="A42" s="135" t="s">
        <v>60</v>
      </c>
      <c r="B42" s="135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82" t="s">
        <v>28</v>
      </c>
    </row>
    <row r="43" spans="1:9" ht="35.25" customHeight="1" x14ac:dyDescent="0.15">
      <c r="A43" s="135" t="s">
        <v>63</v>
      </c>
      <c r="B43" s="135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82" t="s">
        <v>28</v>
      </c>
    </row>
    <row r="44" spans="1:9" ht="22.5" customHeight="1" x14ac:dyDescent="0.15">
      <c r="A44" s="135" t="s">
        <v>65</v>
      </c>
      <c r="B44" s="135"/>
      <c r="C44" s="15" t="s">
        <v>66</v>
      </c>
      <c r="D44" s="15" t="s">
        <v>62</v>
      </c>
      <c r="E44" s="15"/>
      <c r="F44" s="54">
        <v>0</v>
      </c>
      <c r="G44" s="7">
        <v>0</v>
      </c>
      <c r="H44" s="7">
        <v>0</v>
      </c>
      <c r="I44" s="82" t="s">
        <v>28</v>
      </c>
    </row>
    <row r="45" spans="1:9" ht="27.75" customHeight="1" x14ac:dyDescent="0.15">
      <c r="A45" s="135" t="s">
        <v>67</v>
      </c>
      <c r="B45" s="135"/>
      <c r="C45" s="15" t="s">
        <v>68</v>
      </c>
      <c r="D45" s="15" t="s">
        <v>62</v>
      </c>
      <c r="E45" s="15"/>
      <c r="F45" s="54">
        <v>0</v>
      </c>
      <c r="G45" s="7">
        <v>0</v>
      </c>
      <c r="H45" s="7">
        <v>0</v>
      </c>
      <c r="I45" s="82" t="s">
        <v>28</v>
      </c>
    </row>
    <row r="46" spans="1:9" ht="18" customHeight="1" x14ac:dyDescent="0.15">
      <c r="A46" s="135" t="s">
        <v>69</v>
      </c>
      <c r="B46" s="135"/>
      <c r="C46" s="81" t="s">
        <v>70</v>
      </c>
      <c r="D46" s="81" t="s">
        <v>27</v>
      </c>
      <c r="E46" s="81"/>
      <c r="F46" s="10">
        <f>F47+F57+F63+F67+F71+F73</f>
        <v>21178212.270000003</v>
      </c>
      <c r="G46" s="10">
        <f t="shared" ref="G46:H46" si="3">G47+G57+G63+G67+G71+G73</f>
        <v>17291899.039999999</v>
      </c>
      <c r="H46" s="10">
        <f t="shared" si="3"/>
        <v>17461209.390000001</v>
      </c>
      <c r="I46" s="82" t="s">
        <v>28</v>
      </c>
    </row>
    <row r="47" spans="1:9" ht="26.25" customHeight="1" x14ac:dyDescent="0.15">
      <c r="A47" s="135" t="s">
        <v>71</v>
      </c>
      <c r="B47" s="135"/>
      <c r="C47" s="81" t="s">
        <v>72</v>
      </c>
      <c r="D47" s="81" t="s">
        <v>27</v>
      </c>
      <c r="E47" s="81"/>
      <c r="F47" s="10">
        <f>F48+F49+F50+F51+F54+F55+F56</f>
        <v>14666727.200000001</v>
      </c>
      <c r="G47" s="10">
        <f t="shared" ref="G47:H47" si="4">G48+G49+G50+G51+G54+G55+G56</f>
        <v>13316280.799999999</v>
      </c>
      <c r="H47" s="10">
        <f t="shared" si="4"/>
        <v>13403057.149999999</v>
      </c>
      <c r="I47" s="82" t="s">
        <v>28</v>
      </c>
    </row>
    <row r="48" spans="1:9" ht="24" customHeight="1" x14ac:dyDescent="0.15">
      <c r="A48" s="135" t="s">
        <v>73</v>
      </c>
      <c r="B48" s="135"/>
      <c r="C48" s="81" t="s">
        <v>74</v>
      </c>
      <c r="D48" s="81" t="s">
        <v>75</v>
      </c>
      <c r="E48" s="81"/>
      <c r="F48" s="7">
        <v>11324854.48</v>
      </c>
      <c r="G48" s="7">
        <v>10287517.52</v>
      </c>
      <c r="H48" s="7">
        <v>10356310.859999999</v>
      </c>
      <c r="I48" s="82" t="s">
        <v>28</v>
      </c>
    </row>
    <row r="49" spans="1:9" ht="17.25" customHeight="1" x14ac:dyDescent="0.15">
      <c r="A49" s="135" t="s">
        <v>76</v>
      </c>
      <c r="B49" s="135"/>
      <c r="C49" s="81" t="s">
        <v>77</v>
      </c>
      <c r="D49" s="81" t="s">
        <v>78</v>
      </c>
      <c r="E49" s="81"/>
      <c r="F49" s="7">
        <v>0</v>
      </c>
      <c r="G49" s="7">
        <v>0</v>
      </c>
      <c r="H49" s="7">
        <v>0</v>
      </c>
      <c r="I49" s="82" t="s">
        <v>28</v>
      </c>
    </row>
    <row r="50" spans="1:9" ht="33" customHeight="1" x14ac:dyDescent="0.15">
      <c r="A50" s="135" t="s">
        <v>79</v>
      </c>
      <c r="B50" s="135"/>
      <c r="C50" s="81" t="s">
        <v>80</v>
      </c>
      <c r="D50" s="81" t="s">
        <v>81</v>
      </c>
      <c r="E50" s="81"/>
      <c r="F50" s="7">
        <v>0</v>
      </c>
      <c r="G50" s="7">
        <v>0</v>
      </c>
      <c r="H50" s="7">
        <v>0</v>
      </c>
      <c r="I50" s="82" t="s">
        <v>28</v>
      </c>
    </row>
    <row r="51" spans="1:9" ht="28.5" customHeight="1" x14ac:dyDescent="0.15">
      <c r="A51" s="135" t="s">
        <v>82</v>
      </c>
      <c r="B51" s="135"/>
      <c r="C51" s="81" t="s">
        <v>83</v>
      </c>
      <c r="D51" s="81" t="s">
        <v>84</v>
      </c>
      <c r="E51" s="81"/>
      <c r="F51" s="10">
        <f>F52+F53</f>
        <v>3341872.72</v>
      </c>
      <c r="G51" s="10">
        <f t="shared" ref="G51:H51" si="5">G52+G53</f>
        <v>3028763.28</v>
      </c>
      <c r="H51" s="10">
        <f t="shared" si="5"/>
        <v>3046746.29</v>
      </c>
      <c r="I51" s="82" t="s">
        <v>28</v>
      </c>
    </row>
    <row r="52" spans="1:9" ht="24" customHeight="1" x14ac:dyDescent="0.15">
      <c r="A52" s="135" t="s">
        <v>85</v>
      </c>
      <c r="B52" s="135"/>
      <c r="C52" s="81" t="s">
        <v>86</v>
      </c>
      <c r="D52" s="81" t="s">
        <v>84</v>
      </c>
      <c r="E52" s="81"/>
      <c r="F52" s="7">
        <v>3341872.72</v>
      </c>
      <c r="G52" s="7">
        <v>3028763.28</v>
      </c>
      <c r="H52" s="7">
        <v>3046746.29</v>
      </c>
      <c r="I52" s="82" t="s">
        <v>28</v>
      </c>
    </row>
    <row r="53" spans="1:9" ht="17.25" customHeight="1" x14ac:dyDescent="0.15">
      <c r="A53" s="135" t="s">
        <v>87</v>
      </c>
      <c r="B53" s="135"/>
      <c r="C53" s="81" t="s">
        <v>88</v>
      </c>
      <c r="D53" s="81" t="s">
        <v>84</v>
      </c>
      <c r="E53" s="81"/>
      <c r="F53" s="7">
        <v>0</v>
      </c>
      <c r="G53" s="7">
        <v>0</v>
      </c>
      <c r="H53" s="7">
        <v>0</v>
      </c>
      <c r="I53" s="82" t="s">
        <v>28</v>
      </c>
    </row>
    <row r="54" spans="1:9" ht="24.75" customHeight="1" x14ac:dyDescent="0.15">
      <c r="A54" s="135" t="s">
        <v>89</v>
      </c>
      <c r="B54" s="135"/>
      <c r="C54" s="81" t="s">
        <v>90</v>
      </c>
      <c r="D54" s="81" t="s">
        <v>91</v>
      </c>
      <c r="E54" s="81"/>
      <c r="F54" s="7">
        <v>0</v>
      </c>
      <c r="G54" s="7">
        <v>0</v>
      </c>
      <c r="H54" s="7">
        <v>0</v>
      </c>
      <c r="I54" s="82" t="s">
        <v>28</v>
      </c>
    </row>
    <row r="55" spans="1:9" ht="27" customHeight="1" x14ac:dyDescent="0.15">
      <c r="A55" s="135" t="s">
        <v>92</v>
      </c>
      <c r="B55" s="135"/>
      <c r="C55" s="81" t="s">
        <v>93</v>
      </c>
      <c r="D55" s="81" t="s">
        <v>94</v>
      </c>
      <c r="E55" s="81"/>
      <c r="F55" s="7">
        <v>0</v>
      </c>
      <c r="G55" s="7">
        <v>0</v>
      </c>
      <c r="H55" s="7">
        <v>0</v>
      </c>
      <c r="I55" s="82" t="s">
        <v>28</v>
      </c>
    </row>
    <row r="56" spans="1:9" ht="26.25" customHeight="1" x14ac:dyDescent="0.15">
      <c r="A56" s="135" t="s">
        <v>95</v>
      </c>
      <c r="B56" s="135"/>
      <c r="C56" s="81" t="s">
        <v>96</v>
      </c>
      <c r="D56" s="81" t="s">
        <v>97</v>
      </c>
      <c r="E56" s="81"/>
      <c r="F56" s="7">
        <v>0</v>
      </c>
      <c r="G56" s="7">
        <v>0</v>
      </c>
      <c r="H56" s="7">
        <v>0</v>
      </c>
      <c r="I56" s="82" t="s">
        <v>28</v>
      </c>
    </row>
    <row r="57" spans="1:9" ht="24.75" customHeight="1" x14ac:dyDescent="0.15">
      <c r="A57" s="135" t="s">
        <v>98</v>
      </c>
      <c r="B57" s="135"/>
      <c r="C57" s="81" t="s">
        <v>99</v>
      </c>
      <c r="D57" s="81" t="s">
        <v>100</v>
      </c>
      <c r="E57" s="81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82" t="s">
        <v>28</v>
      </c>
    </row>
    <row r="58" spans="1:9" ht="33.75" customHeight="1" x14ac:dyDescent="0.15">
      <c r="A58" s="135" t="s">
        <v>101</v>
      </c>
      <c r="B58" s="135"/>
      <c r="C58" s="81" t="s">
        <v>102</v>
      </c>
      <c r="D58" s="81" t="s">
        <v>103</v>
      </c>
      <c r="E58" s="81"/>
      <c r="F58" s="7">
        <v>0</v>
      </c>
      <c r="G58" s="7">
        <v>0</v>
      </c>
      <c r="H58" s="7">
        <v>0</v>
      </c>
      <c r="I58" s="82" t="s">
        <v>28</v>
      </c>
    </row>
    <row r="59" spans="1:9" ht="41.25" customHeight="1" x14ac:dyDescent="0.15">
      <c r="A59" s="135" t="s">
        <v>104</v>
      </c>
      <c r="B59" s="135"/>
      <c r="C59" s="81" t="s">
        <v>105</v>
      </c>
      <c r="D59" s="81" t="s">
        <v>106</v>
      </c>
      <c r="E59" s="81"/>
      <c r="F59" s="7">
        <v>0</v>
      </c>
      <c r="G59" s="7">
        <v>0</v>
      </c>
      <c r="H59" s="7">
        <v>0</v>
      </c>
      <c r="I59" s="82" t="s">
        <v>28</v>
      </c>
    </row>
    <row r="60" spans="1:9" ht="33.75" customHeight="1" x14ac:dyDescent="0.15">
      <c r="A60" s="135" t="s">
        <v>107</v>
      </c>
      <c r="B60" s="135"/>
      <c r="C60" s="81" t="s">
        <v>108</v>
      </c>
      <c r="D60" s="81" t="s">
        <v>109</v>
      </c>
      <c r="E60" s="81"/>
      <c r="F60" s="7">
        <v>0</v>
      </c>
      <c r="G60" s="7">
        <v>0</v>
      </c>
      <c r="H60" s="7">
        <v>0</v>
      </c>
      <c r="I60" s="82" t="s">
        <v>28</v>
      </c>
    </row>
    <row r="61" spans="1:9" ht="46.5" customHeight="1" x14ac:dyDescent="0.15">
      <c r="A61" s="135" t="s">
        <v>110</v>
      </c>
      <c r="B61" s="135"/>
      <c r="C61" s="81" t="s">
        <v>111</v>
      </c>
      <c r="D61" s="81" t="s">
        <v>112</v>
      </c>
      <c r="E61" s="81"/>
      <c r="F61" s="7">
        <v>0</v>
      </c>
      <c r="G61" s="7">
        <v>0</v>
      </c>
      <c r="H61" s="7">
        <v>0</v>
      </c>
      <c r="I61" s="82" t="s">
        <v>28</v>
      </c>
    </row>
    <row r="62" spans="1:9" ht="24.75" customHeight="1" x14ac:dyDescent="0.15">
      <c r="A62" s="135" t="s">
        <v>113</v>
      </c>
      <c r="B62" s="135"/>
      <c r="C62" s="81" t="s">
        <v>114</v>
      </c>
      <c r="D62" s="81" t="s">
        <v>115</v>
      </c>
      <c r="E62" s="81"/>
      <c r="F62" s="7">
        <v>0</v>
      </c>
      <c r="G62" s="7">
        <v>0</v>
      </c>
      <c r="H62" s="7">
        <v>0</v>
      </c>
      <c r="I62" s="82" t="s">
        <v>28</v>
      </c>
    </row>
    <row r="63" spans="1:9" ht="19.5" customHeight="1" x14ac:dyDescent="0.15">
      <c r="A63" s="135" t="s">
        <v>116</v>
      </c>
      <c r="B63" s="135"/>
      <c r="C63" s="81" t="s">
        <v>117</v>
      </c>
      <c r="D63" s="81" t="s">
        <v>118</v>
      </c>
      <c r="E63" s="81"/>
      <c r="F63" s="10">
        <f>F64+F65+F66</f>
        <v>26568.23</v>
      </c>
      <c r="G63" s="10">
        <f t="shared" ref="G63:H63" si="7">G64+G65+G66</f>
        <v>23901</v>
      </c>
      <c r="H63" s="10">
        <f t="shared" si="7"/>
        <v>23901</v>
      </c>
      <c r="I63" s="82" t="s">
        <v>28</v>
      </c>
    </row>
    <row r="64" spans="1:9" ht="24" customHeight="1" x14ac:dyDescent="0.15">
      <c r="A64" s="135" t="s">
        <v>119</v>
      </c>
      <c r="B64" s="135"/>
      <c r="C64" s="81" t="s">
        <v>120</v>
      </c>
      <c r="D64" s="81" t="s">
        <v>121</v>
      </c>
      <c r="E64" s="81"/>
      <c r="F64" s="7">
        <v>19317</v>
      </c>
      <c r="G64" s="7">
        <v>19317</v>
      </c>
      <c r="H64" s="7">
        <v>19317</v>
      </c>
      <c r="I64" s="82" t="s">
        <v>28</v>
      </c>
    </row>
    <row r="65" spans="1:9" ht="24" customHeight="1" x14ac:dyDescent="0.15">
      <c r="A65" s="135" t="s">
        <v>122</v>
      </c>
      <c r="B65" s="135"/>
      <c r="C65" s="81" t="s">
        <v>123</v>
      </c>
      <c r="D65" s="81" t="s">
        <v>124</v>
      </c>
      <c r="E65" s="81"/>
      <c r="F65" s="7">
        <v>7084</v>
      </c>
      <c r="G65" s="7">
        <v>4584</v>
      </c>
      <c r="H65" s="7">
        <v>4584</v>
      </c>
      <c r="I65" s="82" t="s">
        <v>28</v>
      </c>
    </row>
    <row r="66" spans="1:9" ht="22.5" customHeight="1" x14ac:dyDescent="0.15">
      <c r="A66" s="135" t="s">
        <v>125</v>
      </c>
      <c r="B66" s="135"/>
      <c r="C66" s="81" t="s">
        <v>126</v>
      </c>
      <c r="D66" s="81" t="s">
        <v>127</v>
      </c>
      <c r="E66" s="81"/>
      <c r="F66" s="7">
        <v>167.23</v>
      </c>
      <c r="G66" s="7">
        <v>0</v>
      </c>
      <c r="H66" s="7">
        <v>0</v>
      </c>
      <c r="I66" s="82" t="s">
        <v>28</v>
      </c>
    </row>
    <row r="67" spans="1:9" ht="18.75" customHeight="1" x14ac:dyDescent="0.15">
      <c r="A67" s="135" t="s">
        <v>128</v>
      </c>
      <c r="B67" s="135"/>
      <c r="C67" s="81" t="s">
        <v>129</v>
      </c>
      <c r="D67" s="81" t="s">
        <v>27</v>
      </c>
      <c r="E67" s="81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82" t="s">
        <v>28</v>
      </c>
    </row>
    <row r="68" spans="1:9" ht="22.5" customHeight="1" x14ac:dyDescent="0.15">
      <c r="A68" s="135" t="s">
        <v>130</v>
      </c>
      <c r="B68" s="135"/>
      <c r="C68" s="81" t="s">
        <v>131</v>
      </c>
      <c r="D68" s="81" t="s">
        <v>132</v>
      </c>
      <c r="E68" s="81"/>
      <c r="F68" s="7">
        <v>0</v>
      </c>
      <c r="G68" s="7">
        <v>0</v>
      </c>
      <c r="H68" s="7">
        <v>0</v>
      </c>
      <c r="I68" s="82" t="s">
        <v>28</v>
      </c>
    </row>
    <row r="69" spans="1:9" ht="19.5" customHeight="1" x14ac:dyDescent="0.15">
      <c r="A69" s="135" t="s">
        <v>134</v>
      </c>
      <c r="B69" s="135"/>
      <c r="C69" s="81" t="s">
        <v>135</v>
      </c>
      <c r="D69" s="81" t="s">
        <v>136</v>
      </c>
      <c r="E69" s="81"/>
      <c r="F69" s="7">
        <v>0</v>
      </c>
      <c r="G69" s="7">
        <v>0</v>
      </c>
      <c r="H69" s="7">
        <v>0</v>
      </c>
      <c r="I69" s="82" t="s">
        <v>28</v>
      </c>
    </row>
    <row r="70" spans="1:9" ht="27.75" customHeight="1" x14ac:dyDescent="0.15">
      <c r="A70" s="135" t="s">
        <v>137</v>
      </c>
      <c r="B70" s="135"/>
      <c r="C70" s="81" t="s">
        <v>138</v>
      </c>
      <c r="D70" s="81" t="s">
        <v>139</v>
      </c>
      <c r="E70" s="81"/>
      <c r="F70" s="7">
        <v>0</v>
      </c>
      <c r="G70" s="7">
        <v>0</v>
      </c>
      <c r="H70" s="7">
        <v>0</v>
      </c>
      <c r="I70" s="82" t="s">
        <v>28</v>
      </c>
    </row>
    <row r="71" spans="1:9" ht="18" customHeight="1" x14ac:dyDescent="0.15">
      <c r="A71" s="135" t="s">
        <v>140</v>
      </c>
      <c r="B71" s="135"/>
      <c r="C71" s="81" t="s">
        <v>141</v>
      </c>
      <c r="D71" s="81" t="s">
        <v>27</v>
      </c>
      <c r="E71" s="81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82" t="s">
        <v>28</v>
      </c>
    </row>
    <row r="72" spans="1:9" ht="33" customHeight="1" x14ac:dyDescent="0.15">
      <c r="A72" s="135" t="s">
        <v>142</v>
      </c>
      <c r="B72" s="135"/>
      <c r="C72" s="81" t="s">
        <v>143</v>
      </c>
      <c r="D72" s="81" t="s">
        <v>144</v>
      </c>
      <c r="E72" s="81"/>
      <c r="F72" s="7">
        <v>0</v>
      </c>
      <c r="G72" s="7">
        <v>0</v>
      </c>
      <c r="H72" s="7">
        <v>0</v>
      </c>
      <c r="I72" s="82" t="s">
        <v>28</v>
      </c>
    </row>
    <row r="73" spans="1:9" ht="18" customHeight="1" x14ac:dyDescent="0.15">
      <c r="A73" s="146" t="s">
        <v>145</v>
      </c>
      <c r="B73" s="146"/>
      <c r="C73" s="51" t="s">
        <v>146</v>
      </c>
      <c r="D73" s="15" t="s">
        <v>27</v>
      </c>
      <c r="E73" s="15"/>
      <c r="F73" s="52">
        <f>F74+F75+F76+F77+F78+F79</f>
        <v>6484916.8399999999</v>
      </c>
      <c r="G73" s="52">
        <f t="shared" ref="G73:H73" si="10">G74+G75+G76+G77+G78+G79</f>
        <v>3951717.24</v>
      </c>
      <c r="H73" s="52">
        <f t="shared" si="10"/>
        <v>4034251.24</v>
      </c>
      <c r="I73" s="82" t="s">
        <v>28</v>
      </c>
    </row>
    <row r="74" spans="1:9" ht="21.75" customHeight="1" x14ac:dyDescent="0.15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82" t="s">
        <v>28</v>
      </c>
    </row>
    <row r="75" spans="1:9" ht="26.25" customHeight="1" x14ac:dyDescent="0.15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82" t="s">
        <v>28</v>
      </c>
    </row>
    <row r="76" spans="1:9" ht="21.75" customHeight="1" x14ac:dyDescent="0.15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82" t="s">
        <v>28</v>
      </c>
    </row>
    <row r="77" spans="1:9" ht="24" customHeight="1" x14ac:dyDescent="0.15">
      <c r="A77" s="146" t="s">
        <v>156</v>
      </c>
      <c r="B77" s="146"/>
      <c r="C77" s="51" t="s">
        <v>157</v>
      </c>
      <c r="D77" s="51">
        <v>244</v>
      </c>
      <c r="E77" s="15"/>
      <c r="F77" s="16">
        <v>4152679.62</v>
      </c>
      <c r="G77" s="16">
        <v>2186194.64</v>
      </c>
      <c r="H77" s="16">
        <v>2189475.64</v>
      </c>
      <c r="I77" s="82" t="s">
        <v>28</v>
      </c>
    </row>
    <row r="78" spans="1:9" ht="24" customHeight="1" x14ac:dyDescent="0.15">
      <c r="A78" s="147" t="s">
        <v>268</v>
      </c>
      <c r="B78" s="148"/>
      <c r="C78" s="51">
        <v>2660</v>
      </c>
      <c r="D78" s="51">
        <v>247</v>
      </c>
      <c r="E78" s="15"/>
      <c r="F78" s="16">
        <v>2332237.2200000002</v>
      </c>
      <c r="G78" s="16">
        <v>1765522.6</v>
      </c>
      <c r="H78" s="16">
        <v>1844775.6</v>
      </c>
      <c r="I78" s="81"/>
    </row>
    <row r="79" spans="1:9" ht="24" customHeight="1" x14ac:dyDescent="0.15">
      <c r="A79" s="146" t="s">
        <v>158</v>
      </c>
      <c r="B79" s="146"/>
      <c r="C79" s="15" t="s">
        <v>159</v>
      </c>
      <c r="D79" s="15" t="s">
        <v>160</v>
      </c>
      <c r="E79" s="15"/>
      <c r="F79" s="52">
        <f>F80+F81</f>
        <v>0</v>
      </c>
      <c r="G79" s="52">
        <f t="shared" ref="G79:H79" si="11">G80+G81</f>
        <v>0</v>
      </c>
      <c r="H79" s="52">
        <f t="shared" si="11"/>
        <v>0</v>
      </c>
      <c r="I79" s="81"/>
    </row>
    <row r="80" spans="1:9" ht="24" customHeight="1" x14ac:dyDescent="0.15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81"/>
    </row>
    <row r="81" spans="1:9" ht="24" customHeight="1" x14ac:dyDescent="0.15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82" t="s">
        <v>28</v>
      </c>
    </row>
    <row r="82" spans="1:9" ht="36.75" customHeight="1" x14ac:dyDescent="0.15">
      <c r="A82" s="146" t="s">
        <v>167</v>
      </c>
      <c r="B82" s="146"/>
      <c r="C82" s="15" t="s">
        <v>168</v>
      </c>
      <c r="D82" s="15" t="s">
        <v>169</v>
      </c>
      <c r="E82" s="15"/>
      <c r="F82" s="52">
        <f>F83+F84+F85</f>
        <v>0</v>
      </c>
      <c r="G82" s="52">
        <f t="shared" ref="G82:H82" si="12">G83+G84+G85</f>
        <v>0</v>
      </c>
      <c r="H82" s="52">
        <f t="shared" si="12"/>
        <v>0</v>
      </c>
      <c r="I82" s="82" t="s">
        <v>28</v>
      </c>
    </row>
    <row r="83" spans="1:9" ht="21" customHeight="1" x14ac:dyDescent="0.15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82" t="s">
        <v>28</v>
      </c>
    </row>
    <row r="84" spans="1:9" ht="10.5" customHeight="1" x14ac:dyDescent="0.15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82" t="s">
        <v>28</v>
      </c>
    </row>
    <row r="85" spans="1:9" ht="21" customHeight="1" x14ac:dyDescent="0.15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82" t="s">
        <v>28</v>
      </c>
    </row>
    <row r="86" spans="1:9" ht="10.5" customHeight="1" x14ac:dyDescent="0.15">
      <c r="A86" s="146" t="s">
        <v>176</v>
      </c>
      <c r="B86" s="146"/>
      <c r="C86" s="15" t="s">
        <v>177</v>
      </c>
      <c r="D86" s="15" t="s">
        <v>27</v>
      </c>
      <c r="E86" s="15"/>
      <c r="F86" s="52">
        <f>F87+F88+F89+F90</f>
        <v>0</v>
      </c>
      <c r="G86" s="52">
        <f t="shared" ref="G86:H86" si="13">G87+G88+G89+G90</f>
        <v>0</v>
      </c>
      <c r="H86" s="52">
        <f t="shared" si="13"/>
        <v>0</v>
      </c>
      <c r="I86" s="82" t="s">
        <v>28</v>
      </c>
    </row>
    <row r="87" spans="1:9" ht="10.5" customHeight="1" x14ac:dyDescent="0.15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82" t="s">
        <v>28</v>
      </c>
    </row>
    <row r="88" spans="1:9" ht="10.5" customHeight="1" x14ac:dyDescent="0.15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82" t="s">
        <v>28</v>
      </c>
    </row>
    <row r="89" spans="1:9" ht="21" customHeight="1" x14ac:dyDescent="0.15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82" t="s">
        <v>28</v>
      </c>
    </row>
    <row r="90" spans="1:9" ht="31.5" customHeight="1" x14ac:dyDescent="0.15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82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41" t="s">
        <v>186</v>
      </c>
      <c r="B95" s="141" t="s">
        <v>20</v>
      </c>
      <c r="C95" s="141" t="s">
        <v>21</v>
      </c>
      <c r="D95" s="141" t="s">
        <v>187</v>
      </c>
      <c r="E95" s="141" t="s">
        <v>22</v>
      </c>
      <c r="F95" s="141" t="s">
        <v>24</v>
      </c>
      <c r="G95" s="141"/>
      <c r="H95" s="141"/>
    </row>
    <row r="96" spans="1:9" ht="21" x14ac:dyDescent="0.15">
      <c r="A96" s="141"/>
      <c r="B96" s="141"/>
      <c r="C96" s="141"/>
      <c r="D96" s="141"/>
      <c r="E96" s="141"/>
      <c r="F96" s="15" t="s">
        <v>274</v>
      </c>
      <c r="G96" s="15" t="s">
        <v>276</v>
      </c>
      <c r="H96" s="15" t="s">
        <v>278</v>
      </c>
    </row>
    <row r="97" spans="1:8" x14ac:dyDescent="0.15">
      <c r="A97" s="82">
        <v>1</v>
      </c>
      <c r="B97" s="82">
        <v>2</v>
      </c>
      <c r="C97" s="82">
        <v>3</v>
      </c>
      <c r="D97" s="82">
        <v>4</v>
      </c>
      <c r="E97" s="82">
        <v>5</v>
      </c>
      <c r="F97" s="82">
        <v>6</v>
      </c>
      <c r="G97" s="82">
        <v>7</v>
      </c>
      <c r="H97" s="82">
        <v>8</v>
      </c>
    </row>
    <row r="98" spans="1:8" x14ac:dyDescent="0.15">
      <c r="A98" s="82" t="s">
        <v>28</v>
      </c>
      <c r="B98" s="1" t="s">
        <v>188</v>
      </c>
      <c r="C98" s="82" t="s">
        <v>189</v>
      </c>
      <c r="D98" s="82" t="s">
        <v>133</v>
      </c>
      <c r="E98" s="82"/>
      <c r="F98" s="11">
        <f>F99+F100+F101+F104</f>
        <v>6484916.8399999999</v>
      </c>
      <c r="G98" s="11">
        <f>G99+G100+G101+G104</f>
        <v>3951717.24</v>
      </c>
      <c r="H98" s="11">
        <f>H99+H100+H101+H104</f>
        <v>4034251.24</v>
      </c>
    </row>
    <row r="99" spans="1:8" ht="31.5" x14ac:dyDescent="0.15">
      <c r="A99" s="82" t="s">
        <v>190</v>
      </c>
      <c r="B99" s="1" t="s">
        <v>191</v>
      </c>
      <c r="C99" s="82" t="s">
        <v>192</v>
      </c>
      <c r="D99" s="82" t="s">
        <v>133</v>
      </c>
      <c r="E99" s="82"/>
      <c r="F99" s="2"/>
      <c r="G99" s="2"/>
      <c r="H99" s="2"/>
    </row>
    <row r="100" spans="1:8" ht="42" x14ac:dyDescent="0.15">
      <c r="A100" s="82" t="s">
        <v>193</v>
      </c>
      <c r="B100" s="1" t="s">
        <v>194</v>
      </c>
      <c r="C100" s="82" t="s">
        <v>195</v>
      </c>
      <c r="D100" s="82" t="s">
        <v>133</v>
      </c>
      <c r="E100" s="82"/>
      <c r="F100" s="2"/>
      <c r="G100" s="2"/>
      <c r="H100" s="2"/>
    </row>
    <row r="101" spans="1:8" ht="31.5" x14ac:dyDescent="0.15">
      <c r="A101" s="82" t="s">
        <v>196</v>
      </c>
      <c r="B101" s="1" t="s">
        <v>197</v>
      </c>
      <c r="C101" s="82" t="s">
        <v>198</v>
      </c>
      <c r="D101" s="82" t="s">
        <v>133</v>
      </c>
      <c r="E101" s="82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15">
      <c r="A102" s="82" t="s">
        <v>199</v>
      </c>
      <c r="B102" s="1" t="s">
        <v>200</v>
      </c>
      <c r="C102" s="82" t="s">
        <v>201</v>
      </c>
      <c r="D102" s="82" t="s">
        <v>133</v>
      </c>
      <c r="E102" s="82"/>
      <c r="F102" s="2"/>
      <c r="G102" s="2"/>
      <c r="H102" s="2"/>
    </row>
    <row r="103" spans="1:8" x14ac:dyDescent="0.15">
      <c r="A103" s="82" t="s">
        <v>202</v>
      </c>
      <c r="B103" s="1" t="s">
        <v>203</v>
      </c>
      <c r="C103" s="82" t="s">
        <v>204</v>
      </c>
      <c r="D103" s="82" t="s">
        <v>133</v>
      </c>
      <c r="E103" s="82"/>
      <c r="F103" s="2"/>
      <c r="G103" s="2"/>
      <c r="H103" s="2"/>
    </row>
    <row r="104" spans="1:8" ht="42" x14ac:dyDescent="0.15">
      <c r="A104" s="82" t="s">
        <v>205</v>
      </c>
      <c r="B104" s="1" t="s">
        <v>206</v>
      </c>
      <c r="C104" s="82" t="s">
        <v>207</v>
      </c>
      <c r="D104" s="82" t="s">
        <v>133</v>
      </c>
      <c r="E104" s="82"/>
      <c r="F104" s="11">
        <f>F105+F108+F111+F112+F115</f>
        <v>6484916.8399999999</v>
      </c>
      <c r="G104" s="11">
        <f t="shared" ref="G104:H104" si="15">G105+G108+G111+G112+G115</f>
        <v>3951717.24</v>
      </c>
      <c r="H104" s="11">
        <f t="shared" si="15"/>
        <v>4034251.24</v>
      </c>
    </row>
    <row r="105" spans="1:8" ht="31.5" x14ac:dyDescent="0.15">
      <c r="A105" s="82" t="s">
        <v>208</v>
      </c>
      <c r="B105" s="1" t="s">
        <v>209</v>
      </c>
      <c r="C105" s="82" t="s">
        <v>210</v>
      </c>
      <c r="D105" s="82" t="s">
        <v>133</v>
      </c>
      <c r="E105" s="82"/>
      <c r="F105" s="11">
        <f>F106+F107</f>
        <v>6484916.8399999999</v>
      </c>
      <c r="G105" s="11">
        <f t="shared" ref="G105:H105" si="16">G106+G107</f>
        <v>3951717.24</v>
      </c>
      <c r="H105" s="11">
        <f t="shared" si="16"/>
        <v>4034251.24</v>
      </c>
    </row>
    <row r="106" spans="1:8" x14ac:dyDescent="0.15">
      <c r="A106" s="82" t="s">
        <v>211</v>
      </c>
      <c r="B106" s="1" t="s">
        <v>200</v>
      </c>
      <c r="C106" s="82" t="s">
        <v>212</v>
      </c>
      <c r="D106" s="82" t="s">
        <v>133</v>
      </c>
      <c r="E106" s="82"/>
      <c r="F106" s="16">
        <f>F73</f>
        <v>6484916.8399999999</v>
      </c>
      <c r="G106" s="16">
        <f>G73</f>
        <v>3951717.24</v>
      </c>
      <c r="H106" s="16">
        <f>H73</f>
        <v>4034251.24</v>
      </c>
    </row>
    <row r="107" spans="1:8" x14ac:dyDescent="0.15">
      <c r="A107" s="82" t="s">
        <v>213</v>
      </c>
      <c r="B107" s="1" t="s">
        <v>203</v>
      </c>
      <c r="C107" s="82" t="s">
        <v>214</v>
      </c>
      <c r="D107" s="82" t="s">
        <v>133</v>
      </c>
      <c r="E107" s="82"/>
      <c r="F107" s="2"/>
      <c r="G107" s="2"/>
      <c r="H107" s="2"/>
    </row>
    <row r="108" spans="1:8" ht="31.5" x14ac:dyDescent="0.15">
      <c r="A108" s="82" t="s">
        <v>215</v>
      </c>
      <c r="B108" s="1" t="s">
        <v>216</v>
      </c>
      <c r="C108" s="82" t="s">
        <v>217</v>
      </c>
      <c r="D108" s="82" t="s">
        <v>133</v>
      </c>
      <c r="E108" s="82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82" t="s">
        <v>218</v>
      </c>
      <c r="B109" s="1" t="s">
        <v>200</v>
      </c>
      <c r="C109" s="82" t="s">
        <v>219</v>
      </c>
      <c r="D109" s="82" t="s">
        <v>133</v>
      </c>
      <c r="E109" s="82"/>
      <c r="F109" s="2"/>
      <c r="G109" s="2"/>
      <c r="H109" s="2"/>
    </row>
    <row r="110" spans="1:8" x14ac:dyDescent="0.15">
      <c r="A110" s="82" t="s">
        <v>220</v>
      </c>
      <c r="B110" s="1" t="s">
        <v>203</v>
      </c>
      <c r="C110" s="82" t="s">
        <v>221</v>
      </c>
      <c r="D110" s="82" t="s">
        <v>133</v>
      </c>
      <c r="E110" s="82"/>
      <c r="F110" s="2"/>
      <c r="G110" s="2"/>
      <c r="H110" s="2"/>
    </row>
    <row r="111" spans="1:8" ht="21" x14ac:dyDescent="0.15">
      <c r="A111" s="82" t="s">
        <v>222</v>
      </c>
      <c r="B111" s="1" t="s">
        <v>223</v>
      </c>
      <c r="C111" s="82" t="s">
        <v>224</v>
      </c>
      <c r="D111" s="82" t="s">
        <v>133</v>
      </c>
      <c r="E111" s="82"/>
      <c r="F111" s="2"/>
      <c r="G111" s="2"/>
      <c r="H111" s="2"/>
    </row>
    <row r="112" spans="1:8" x14ac:dyDescent="0.15">
      <c r="A112" s="82" t="s">
        <v>225</v>
      </c>
      <c r="B112" s="1" t="s">
        <v>226</v>
      </c>
      <c r="C112" s="82" t="s">
        <v>227</v>
      </c>
      <c r="D112" s="82" t="s">
        <v>133</v>
      </c>
      <c r="E112" s="82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82" t="s">
        <v>228</v>
      </c>
      <c r="B113" s="1" t="s">
        <v>200</v>
      </c>
      <c r="C113" s="82" t="s">
        <v>229</v>
      </c>
      <c r="D113" s="82" t="s">
        <v>133</v>
      </c>
      <c r="E113" s="82"/>
      <c r="F113" s="2"/>
      <c r="G113" s="2"/>
      <c r="H113" s="2"/>
    </row>
    <row r="114" spans="1:8" x14ac:dyDescent="0.15">
      <c r="A114" s="82" t="s">
        <v>230</v>
      </c>
      <c r="B114" s="1" t="s">
        <v>203</v>
      </c>
      <c r="C114" s="82" t="s">
        <v>231</v>
      </c>
      <c r="D114" s="82" t="s">
        <v>133</v>
      </c>
      <c r="E114" s="82"/>
      <c r="F114" s="2"/>
      <c r="G114" s="2"/>
      <c r="H114" s="2"/>
    </row>
    <row r="115" spans="1:8" x14ac:dyDescent="0.15">
      <c r="A115" s="82" t="s">
        <v>232</v>
      </c>
      <c r="B115" s="1" t="s">
        <v>233</v>
      </c>
      <c r="C115" s="82" t="s">
        <v>234</v>
      </c>
      <c r="D115" s="82" t="s">
        <v>133</v>
      </c>
      <c r="E115" s="82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82" t="s">
        <v>235</v>
      </c>
      <c r="B116" s="1" t="s">
        <v>200</v>
      </c>
      <c r="C116" s="82" t="s">
        <v>236</v>
      </c>
      <c r="D116" s="82" t="s">
        <v>133</v>
      </c>
      <c r="E116" s="82"/>
      <c r="F116" s="2"/>
      <c r="G116" s="2"/>
      <c r="H116" s="2"/>
    </row>
    <row r="117" spans="1:8" x14ac:dyDescent="0.15">
      <c r="A117" s="82" t="s">
        <v>237</v>
      </c>
      <c r="B117" s="1" t="s">
        <v>203</v>
      </c>
      <c r="C117" s="82" t="s">
        <v>238</v>
      </c>
      <c r="D117" s="82" t="s">
        <v>133</v>
      </c>
      <c r="E117" s="82"/>
      <c r="F117" s="2"/>
      <c r="G117" s="2"/>
      <c r="H117" s="2"/>
    </row>
    <row r="118" spans="1:8" ht="42" x14ac:dyDescent="0.15">
      <c r="A118" s="82" t="s">
        <v>239</v>
      </c>
      <c r="B118" s="1" t="s">
        <v>240</v>
      </c>
      <c r="C118" s="82" t="s">
        <v>241</v>
      </c>
      <c r="D118" s="82" t="s">
        <v>133</v>
      </c>
      <c r="E118" s="82"/>
      <c r="F118" s="11">
        <f>F119+F120+F121</f>
        <v>6484916.8399999999</v>
      </c>
      <c r="G118" s="11">
        <f t="shared" ref="G118:H118" si="20">G119+G120+G121</f>
        <v>3951717.24</v>
      </c>
      <c r="H118" s="11">
        <f t="shared" si="20"/>
        <v>4034251.24</v>
      </c>
    </row>
    <row r="119" spans="1:8" x14ac:dyDescent="0.15">
      <c r="A119" s="82" t="s">
        <v>242</v>
      </c>
      <c r="B119" s="1" t="s">
        <v>243</v>
      </c>
      <c r="C119" s="82" t="s">
        <v>244</v>
      </c>
      <c r="D119" s="15">
        <v>2024</v>
      </c>
      <c r="E119" s="82"/>
      <c r="F119" s="7">
        <f>F104</f>
        <v>6484916.8399999999</v>
      </c>
      <c r="G119" s="7">
        <f t="shared" ref="G119:H119" si="21">G104</f>
        <v>3951717.24</v>
      </c>
      <c r="H119" s="7">
        <f t="shared" si="21"/>
        <v>4034251.24</v>
      </c>
    </row>
    <row r="120" spans="1:8" x14ac:dyDescent="0.15">
      <c r="A120" s="82" t="s">
        <v>245</v>
      </c>
      <c r="B120" s="1" t="s">
        <v>243</v>
      </c>
      <c r="C120" s="82" t="s">
        <v>246</v>
      </c>
      <c r="D120" s="15">
        <v>2025</v>
      </c>
      <c r="E120" s="82"/>
      <c r="F120" s="2"/>
      <c r="G120" s="2"/>
      <c r="H120" s="2"/>
    </row>
    <row r="121" spans="1:8" x14ac:dyDescent="0.15">
      <c r="A121" s="82" t="s">
        <v>247</v>
      </c>
      <c r="B121" s="1" t="s">
        <v>243</v>
      </c>
      <c r="C121" s="82" t="s">
        <v>248</v>
      </c>
      <c r="D121" s="15">
        <v>2026</v>
      </c>
      <c r="E121" s="82"/>
      <c r="F121" s="2"/>
      <c r="G121" s="2"/>
      <c r="H121" s="2"/>
    </row>
    <row r="122" spans="1:8" ht="42" x14ac:dyDescent="0.15">
      <c r="A122" s="82" t="s">
        <v>249</v>
      </c>
      <c r="B122" s="1" t="s">
        <v>250</v>
      </c>
      <c r="C122" s="82" t="s">
        <v>251</v>
      </c>
      <c r="D122" s="15" t="s">
        <v>133</v>
      </c>
      <c r="E122" s="82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82" t="s">
        <v>252</v>
      </c>
      <c r="B123" s="1" t="s">
        <v>243</v>
      </c>
      <c r="C123" s="82" t="s">
        <v>253</v>
      </c>
      <c r="D123" s="15">
        <v>2024</v>
      </c>
      <c r="E123" s="82"/>
      <c r="F123" s="2"/>
      <c r="G123" s="2"/>
      <c r="H123" s="2"/>
    </row>
    <row r="124" spans="1:8" x14ac:dyDescent="0.15">
      <c r="A124" s="82" t="s">
        <v>254</v>
      </c>
      <c r="B124" s="1" t="s">
        <v>243</v>
      </c>
      <c r="C124" s="82" t="s">
        <v>255</v>
      </c>
      <c r="D124" s="15">
        <v>2025</v>
      </c>
      <c r="E124" s="82"/>
      <c r="F124" s="2"/>
      <c r="G124" s="2"/>
      <c r="H124" s="2"/>
    </row>
    <row r="125" spans="1:8" x14ac:dyDescent="0.15">
      <c r="A125" s="82" t="s">
        <v>256</v>
      </c>
      <c r="B125" s="1" t="s">
        <v>243</v>
      </c>
      <c r="C125" s="82" t="s">
        <v>257</v>
      </c>
      <c r="D125" s="15">
        <v>2026</v>
      </c>
      <c r="E125" s="82"/>
      <c r="F125" s="2"/>
      <c r="G125" s="2"/>
      <c r="H125" s="2"/>
    </row>
    <row r="127" spans="1:8" x14ac:dyDescent="0.15">
      <c r="A127" s="143" t="s">
        <v>258</v>
      </c>
      <c r="B127" s="143"/>
      <c r="C127" s="144" t="s">
        <v>270</v>
      </c>
      <c r="D127" s="145"/>
      <c r="E127" s="86"/>
      <c r="F127" s="144" t="s">
        <v>272</v>
      </c>
      <c r="G127" s="145"/>
    </row>
    <row r="128" spans="1:8" x14ac:dyDescent="0.15">
      <c r="C128" s="142" t="s">
        <v>259</v>
      </c>
      <c r="D128" s="142"/>
      <c r="E128" s="83" t="s">
        <v>2</v>
      </c>
      <c r="F128" s="142" t="s">
        <v>3</v>
      </c>
      <c r="G128" s="142"/>
    </row>
    <row r="130" spans="1:7" x14ac:dyDescent="0.15">
      <c r="A130" s="143" t="s">
        <v>260</v>
      </c>
      <c r="B130" s="143"/>
      <c r="C130" s="144" t="s">
        <v>265</v>
      </c>
      <c r="D130" s="145"/>
      <c r="E130" s="85" t="s">
        <v>269</v>
      </c>
      <c r="F130" s="144" t="s">
        <v>266</v>
      </c>
      <c r="G130" s="145"/>
    </row>
    <row r="131" spans="1:7" ht="21" x14ac:dyDescent="0.15">
      <c r="C131" s="142" t="s">
        <v>259</v>
      </c>
      <c r="D131" s="142"/>
      <c r="E131" s="83" t="s">
        <v>261</v>
      </c>
      <c r="F131" s="142" t="s">
        <v>262</v>
      </c>
      <c r="G131" s="142"/>
    </row>
    <row r="132" spans="1:7" ht="10.5" customHeight="1" x14ac:dyDescent="0.15">
      <c r="A132" s="127" t="s">
        <v>307</v>
      </c>
      <c r="B132" s="127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CA303-033E-43F0-992F-604A72F70D9F}">
  <sheetPr>
    <pageSetUpPr fitToPage="1"/>
  </sheetPr>
  <dimension ref="A1:I132"/>
  <sheetViews>
    <sheetView topLeftCell="A19" workbookViewId="0">
      <selection activeCell="F26" sqref="F26:F2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32" t="s">
        <v>275</v>
      </c>
      <c r="H3" s="132"/>
      <c r="I3" s="132"/>
    </row>
    <row r="4" spans="2:9" ht="15" customHeight="1" x14ac:dyDescent="0.15">
      <c r="G4" s="133" t="s">
        <v>1</v>
      </c>
      <c r="H4" s="133"/>
      <c r="I4" s="133"/>
    </row>
    <row r="5" spans="2:9" ht="18" customHeight="1" x14ac:dyDescent="0.15">
      <c r="G5" s="87"/>
      <c r="H5" s="132" t="s">
        <v>273</v>
      </c>
      <c r="I5" s="132"/>
    </row>
    <row r="6" spans="2:9" ht="15" customHeight="1" x14ac:dyDescent="0.15">
      <c r="G6" s="88" t="s">
        <v>2</v>
      </c>
      <c r="H6" s="133" t="s">
        <v>3</v>
      </c>
      <c r="I6" s="133"/>
    </row>
    <row r="7" spans="2:9" ht="30" customHeight="1" x14ac:dyDescent="0.15">
      <c r="G7" s="127" t="s">
        <v>309</v>
      </c>
      <c r="H7" s="127"/>
      <c r="I7" s="127"/>
    </row>
    <row r="8" spans="2:9" ht="20.100000000000001" customHeight="1" x14ac:dyDescent="0.15">
      <c r="G8" s="127" t="s">
        <v>4</v>
      </c>
      <c r="H8" s="127"/>
      <c r="I8" s="127"/>
    </row>
    <row r="9" spans="2:9" ht="9.75" customHeight="1" x14ac:dyDescent="0.15"/>
    <row r="10" spans="2:9" ht="20.25" customHeight="1" x14ac:dyDescent="0.15">
      <c r="B10" s="128" t="s">
        <v>5</v>
      </c>
      <c r="C10" s="128"/>
      <c r="D10" s="128"/>
      <c r="E10" s="128"/>
      <c r="F10" s="128"/>
      <c r="G10" s="128"/>
      <c r="H10" s="12"/>
      <c r="I10" s="12"/>
    </row>
    <row r="11" spans="2:9" ht="30" customHeight="1" x14ac:dyDescent="0.15">
      <c r="B11" s="128" t="s">
        <v>280</v>
      </c>
      <c r="C11" s="128"/>
      <c r="D11" s="128"/>
      <c r="E11" s="128"/>
      <c r="F11" s="128"/>
      <c r="G11" s="12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9" t="s">
        <v>310</v>
      </c>
      <c r="E13" s="129"/>
      <c r="F13" s="129"/>
      <c r="G13" s="14" t="s">
        <v>8</v>
      </c>
      <c r="H13" s="15" t="s">
        <v>311</v>
      </c>
      <c r="I13" s="15"/>
    </row>
    <row r="14" spans="2:9" ht="18.75" customHeight="1" x14ac:dyDescent="0.15">
      <c r="G14" s="92" t="s">
        <v>9</v>
      </c>
      <c r="H14" s="6">
        <v>52302592</v>
      </c>
      <c r="I14" s="90"/>
    </row>
    <row r="15" spans="2:9" ht="26.25" customHeight="1" x14ac:dyDescent="0.15">
      <c r="B15" s="4" t="s">
        <v>10</v>
      </c>
      <c r="C15" s="130" t="s">
        <v>264</v>
      </c>
      <c r="D15" s="130"/>
      <c r="E15" s="130"/>
      <c r="F15" s="130"/>
      <c r="G15" s="92" t="s">
        <v>11</v>
      </c>
      <c r="H15" s="6">
        <v>504</v>
      </c>
      <c r="I15" s="90"/>
    </row>
    <row r="16" spans="2:9" ht="18.75" customHeight="1" x14ac:dyDescent="0.15">
      <c r="G16" s="92" t="s">
        <v>9</v>
      </c>
      <c r="H16" s="8">
        <v>52320520</v>
      </c>
      <c r="I16" s="90"/>
    </row>
    <row r="17" spans="1:9" ht="18.75" customHeight="1" x14ac:dyDescent="0.15">
      <c r="G17" s="92" t="s">
        <v>12</v>
      </c>
      <c r="H17" s="6">
        <v>5512004529</v>
      </c>
      <c r="I17" s="90"/>
    </row>
    <row r="18" spans="1:9" ht="30.75" customHeight="1" x14ac:dyDescent="0.15">
      <c r="B18" s="4" t="s">
        <v>13</v>
      </c>
      <c r="C18" s="130" t="s">
        <v>271</v>
      </c>
      <c r="D18" s="130"/>
      <c r="E18" s="130"/>
      <c r="F18" s="130"/>
      <c r="G18" s="92" t="s">
        <v>14</v>
      </c>
      <c r="H18" s="6">
        <v>551201001</v>
      </c>
      <c r="I18" s="90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92" t="s">
        <v>17</v>
      </c>
      <c r="H19" s="90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6" t="s">
        <v>20</v>
      </c>
      <c r="B23" s="136"/>
      <c r="C23" s="134" t="s">
        <v>21</v>
      </c>
      <c r="D23" s="134" t="s">
        <v>22</v>
      </c>
      <c r="E23" s="134" t="s">
        <v>23</v>
      </c>
      <c r="F23" s="134" t="s">
        <v>24</v>
      </c>
      <c r="G23" s="134"/>
      <c r="H23" s="134"/>
    </row>
    <row r="24" spans="1:9" ht="27" customHeight="1" x14ac:dyDescent="0.15">
      <c r="A24" s="136"/>
      <c r="B24" s="136"/>
      <c r="C24" s="134"/>
      <c r="D24" s="134"/>
      <c r="E24" s="134"/>
      <c r="F24" s="15" t="s">
        <v>274</v>
      </c>
      <c r="G24" s="15" t="s">
        <v>276</v>
      </c>
      <c r="H24" s="15" t="s">
        <v>278</v>
      </c>
    </row>
    <row r="25" spans="1:9" ht="16.5" customHeight="1" x14ac:dyDescent="0.15">
      <c r="A25" s="134">
        <v>1</v>
      </c>
      <c r="B25" s="134"/>
      <c r="C25" s="89">
        <v>2</v>
      </c>
      <c r="D25" s="89">
        <v>3</v>
      </c>
      <c r="E25" s="89">
        <v>4</v>
      </c>
      <c r="F25" s="89">
        <v>5</v>
      </c>
      <c r="G25" s="89">
        <v>6</v>
      </c>
      <c r="H25" s="89">
        <v>7</v>
      </c>
    </row>
    <row r="26" spans="1:9" ht="16.5" customHeight="1" x14ac:dyDescent="0.15">
      <c r="A26" s="135" t="s">
        <v>25</v>
      </c>
      <c r="B26" s="135"/>
      <c r="C26" s="15" t="s">
        <v>26</v>
      </c>
      <c r="D26" s="15" t="s">
        <v>27</v>
      </c>
      <c r="E26" s="15" t="s">
        <v>27</v>
      </c>
      <c r="F26" s="52">
        <v>57816</v>
      </c>
      <c r="G26" s="7">
        <v>0</v>
      </c>
      <c r="H26" s="7">
        <v>0</v>
      </c>
      <c r="I26" s="90" t="s">
        <v>28</v>
      </c>
    </row>
    <row r="27" spans="1:9" ht="16.5" customHeight="1" x14ac:dyDescent="0.15">
      <c r="A27" s="135" t="s">
        <v>29</v>
      </c>
      <c r="B27" s="135"/>
      <c r="C27" s="15" t="s">
        <v>30</v>
      </c>
      <c r="D27" s="15" t="s">
        <v>27</v>
      </c>
      <c r="E27" s="15" t="s">
        <v>27</v>
      </c>
      <c r="F27" s="52">
        <f>F26+F28-F46</f>
        <v>0</v>
      </c>
      <c r="G27" s="7">
        <v>0</v>
      </c>
      <c r="H27" s="7">
        <v>0</v>
      </c>
      <c r="I27" s="90" t="s">
        <v>28</v>
      </c>
    </row>
    <row r="28" spans="1:9" ht="16.5" customHeight="1" x14ac:dyDescent="0.15">
      <c r="A28" s="135" t="s">
        <v>31</v>
      </c>
      <c r="B28" s="135"/>
      <c r="C28" s="15" t="s">
        <v>32</v>
      </c>
      <c r="D28" s="15"/>
      <c r="E28" s="15"/>
      <c r="F28" s="52">
        <f>F29+F30+F34+F35+F39+F40+F41</f>
        <v>21197173.699999999</v>
      </c>
      <c r="G28" s="10">
        <f t="shared" ref="G28:H28" si="0">G29+G30+G34+G35+G39+G40</f>
        <v>17291899.039999999</v>
      </c>
      <c r="H28" s="10">
        <f t="shared" si="0"/>
        <v>17461209.390000001</v>
      </c>
      <c r="I28" s="90" t="s">
        <v>28</v>
      </c>
    </row>
    <row r="29" spans="1:9" ht="21.75" customHeight="1" x14ac:dyDescent="0.15">
      <c r="A29" s="135" t="s">
        <v>33</v>
      </c>
      <c r="B29" s="135"/>
      <c r="C29" s="53" t="s">
        <v>34</v>
      </c>
      <c r="D29" s="15" t="s">
        <v>35</v>
      </c>
      <c r="E29" s="15"/>
      <c r="F29" s="16">
        <v>0</v>
      </c>
      <c r="G29" s="7"/>
      <c r="H29" s="7"/>
      <c r="I29" s="90" t="s">
        <v>28</v>
      </c>
    </row>
    <row r="30" spans="1:9" ht="18.75" customHeight="1" x14ac:dyDescent="0.15">
      <c r="A30" s="135" t="s">
        <v>36</v>
      </c>
      <c r="B30" s="135"/>
      <c r="C30" s="53" t="s">
        <v>37</v>
      </c>
      <c r="D30" s="15" t="s">
        <v>38</v>
      </c>
      <c r="E30" s="15"/>
      <c r="F30" s="52">
        <f>F31+F32+F33</f>
        <v>19404922.300000001</v>
      </c>
      <c r="G30" s="10">
        <f t="shared" ref="G30:H30" si="1">G31+G32+G33</f>
        <v>15368924.039999999</v>
      </c>
      <c r="H30" s="10">
        <f t="shared" si="1"/>
        <v>15508792.630000001</v>
      </c>
      <c r="I30" s="90" t="s">
        <v>28</v>
      </c>
    </row>
    <row r="31" spans="1:9" ht="46.5" customHeight="1" x14ac:dyDescent="0.15">
      <c r="A31" s="135" t="s">
        <v>39</v>
      </c>
      <c r="B31" s="135"/>
      <c r="C31" s="15" t="s">
        <v>40</v>
      </c>
      <c r="D31" s="15" t="s">
        <v>38</v>
      </c>
      <c r="E31" s="15"/>
      <c r="F31" s="54">
        <v>19404922.300000001</v>
      </c>
      <c r="G31" s="7">
        <v>15368924.039999999</v>
      </c>
      <c r="H31" s="7">
        <v>15508792.630000001</v>
      </c>
      <c r="I31" s="90" t="s">
        <v>28</v>
      </c>
    </row>
    <row r="32" spans="1:9" ht="34.5" customHeight="1" x14ac:dyDescent="0.15">
      <c r="A32" s="135" t="s">
        <v>41</v>
      </c>
      <c r="B32" s="135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90" t="s">
        <v>28</v>
      </c>
    </row>
    <row r="33" spans="1:9" ht="21.75" customHeight="1" x14ac:dyDescent="0.15">
      <c r="A33" s="137" t="s">
        <v>263</v>
      </c>
      <c r="B33" s="135"/>
      <c r="C33" s="15">
        <v>1230</v>
      </c>
      <c r="D33" s="15">
        <v>130</v>
      </c>
      <c r="E33" s="15"/>
      <c r="F33" s="54">
        <v>0</v>
      </c>
      <c r="G33" s="7">
        <v>0</v>
      </c>
      <c r="H33" s="7">
        <v>0</v>
      </c>
      <c r="I33" s="89"/>
    </row>
    <row r="34" spans="1:9" ht="19.5" customHeight="1" x14ac:dyDescent="0.15">
      <c r="A34" s="135" t="s">
        <v>43</v>
      </c>
      <c r="B34" s="135"/>
      <c r="C34" s="53" t="s">
        <v>44</v>
      </c>
      <c r="D34" s="15" t="s">
        <v>45</v>
      </c>
      <c r="E34" s="15"/>
      <c r="F34" s="52">
        <v>0</v>
      </c>
      <c r="G34" s="7">
        <v>0</v>
      </c>
      <c r="H34" s="7">
        <v>0</v>
      </c>
      <c r="I34" s="90" t="s">
        <v>28</v>
      </c>
    </row>
    <row r="35" spans="1:9" ht="19.5" customHeight="1" x14ac:dyDescent="0.15">
      <c r="A35" s="135" t="s">
        <v>46</v>
      </c>
      <c r="B35" s="135"/>
      <c r="C35" s="53" t="s">
        <v>47</v>
      </c>
      <c r="D35" s="15" t="s">
        <v>48</v>
      </c>
      <c r="E35" s="15"/>
      <c r="F35" s="52">
        <f t="shared" ref="F35:H35" si="2">F36+F37+F38</f>
        <v>1792251.4</v>
      </c>
      <c r="G35" s="10">
        <f t="shared" si="2"/>
        <v>1922975</v>
      </c>
      <c r="H35" s="10">
        <f t="shared" si="2"/>
        <v>1952416.76</v>
      </c>
      <c r="I35" s="90" t="s">
        <v>28</v>
      </c>
    </row>
    <row r="36" spans="1:9" ht="19.5" customHeight="1" x14ac:dyDescent="0.15">
      <c r="A36" s="135" t="s">
        <v>49</v>
      </c>
      <c r="B36" s="135"/>
      <c r="C36" s="15" t="s">
        <v>50</v>
      </c>
      <c r="D36" s="15" t="s">
        <v>48</v>
      </c>
      <c r="E36" s="15"/>
      <c r="F36" s="54">
        <v>1792251.4</v>
      </c>
      <c r="G36" s="7">
        <v>1922975</v>
      </c>
      <c r="H36" s="7">
        <v>1952416.76</v>
      </c>
      <c r="I36" s="90" t="s">
        <v>28</v>
      </c>
    </row>
    <row r="37" spans="1:9" ht="19.5" customHeight="1" x14ac:dyDescent="0.15">
      <c r="A37" s="135" t="s">
        <v>51</v>
      </c>
      <c r="B37" s="135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90" t="s">
        <v>28</v>
      </c>
    </row>
    <row r="38" spans="1:9" ht="19.5" customHeight="1" x14ac:dyDescent="0.15">
      <c r="A38" s="137" t="s">
        <v>263</v>
      </c>
      <c r="B38" s="135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89"/>
    </row>
    <row r="39" spans="1:9" ht="19.5" customHeight="1" x14ac:dyDescent="0.15">
      <c r="A39" s="135" t="s">
        <v>53</v>
      </c>
      <c r="B39" s="135"/>
      <c r="C39" s="53" t="s">
        <v>54</v>
      </c>
      <c r="D39" s="15" t="s">
        <v>55</v>
      </c>
      <c r="E39" s="15"/>
      <c r="F39" s="52">
        <v>0</v>
      </c>
      <c r="G39" s="7">
        <v>0</v>
      </c>
      <c r="H39" s="7">
        <v>0</v>
      </c>
      <c r="I39" s="90" t="s">
        <v>28</v>
      </c>
    </row>
    <row r="40" spans="1:9" ht="19.5" customHeight="1" x14ac:dyDescent="0.15">
      <c r="A40" s="135" t="s">
        <v>56</v>
      </c>
      <c r="B40" s="135"/>
      <c r="C40" s="53" t="s">
        <v>57</v>
      </c>
      <c r="D40" s="15"/>
      <c r="E40" s="15"/>
      <c r="F40" s="52">
        <v>0</v>
      </c>
      <c r="G40" s="7">
        <v>0</v>
      </c>
      <c r="H40" s="7">
        <v>0</v>
      </c>
      <c r="I40" s="90" t="s">
        <v>28</v>
      </c>
    </row>
    <row r="41" spans="1:9" ht="19.5" customHeight="1" x14ac:dyDescent="0.15">
      <c r="A41" s="135" t="s">
        <v>58</v>
      </c>
      <c r="B41" s="135"/>
      <c r="C41" s="53" t="s">
        <v>59</v>
      </c>
      <c r="D41" s="15" t="s">
        <v>27</v>
      </c>
      <c r="E41" s="15"/>
      <c r="F41" s="52">
        <f>F42+F43+F44+F45</f>
        <v>0</v>
      </c>
      <c r="G41" s="7">
        <v>0</v>
      </c>
      <c r="H41" s="7">
        <v>0</v>
      </c>
      <c r="I41" s="90" t="s">
        <v>28</v>
      </c>
    </row>
    <row r="42" spans="1:9" ht="35.25" customHeight="1" x14ac:dyDescent="0.15">
      <c r="A42" s="135" t="s">
        <v>60</v>
      </c>
      <c r="B42" s="135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90" t="s">
        <v>28</v>
      </c>
    </row>
    <row r="43" spans="1:9" ht="35.25" customHeight="1" x14ac:dyDescent="0.15">
      <c r="A43" s="135" t="s">
        <v>63</v>
      </c>
      <c r="B43" s="135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90" t="s">
        <v>28</v>
      </c>
    </row>
    <row r="44" spans="1:9" ht="22.5" customHeight="1" x14ac:dyDescent="0.15">
      <c r="A44" s="135" t="s">
        <v>65</v>
      </c>
      <c r="B44" s="135"/>
      <c r="C44" s="15" t="s">
        <v>66</v>
      </c>
      <c r="D44" s="15" t="s">
        <v>62</v>
      </c>
      <c r="E44" s="15"/>
      <c r="F44" s="54">
        <v>0</v>
      </c>
      <c r="G44" s="7">
        <v>0</v>
      </c>
      <c r="H44" s="7">
        <v>0</v>
      </c>
      <c r="I44" s="90" t="s">
        <v>28</v>
      </c>
    </row>
    <row r="45" spans="1:9" ht="27.75" customHeight="1" x14ac:dyDescent="0.15">
      <c r="A45" s="135" t="s">
        <v>67</v>
      </c>
      <c r="B45" s="135"/>
      <c r="C45" s="15" t="s">
        <v>68</v>
      </c>
      <c r="D45" s="15" t="s">
        <v>62</v>
      </c>
      <c r="E45" s="15"/>
      <c r="F45" s="54">
        <v>0</v>
      </c>
      <c r="G45" s="7">
        <v>0</v>
      </c>
      <c r="H45" s="7">
        <v>0</v>
      </c>
      <c r="I45" s="90" t="s">
        <v>28</v>
      </c>
    </row>
    <row r="46" spans="1:9" ht="18" customHeight="1" x14ac:dyDescent="0.15">
      <c r="A46" s="135" t="s">
        <v>69</v>
      </c>
      <c r="B46" s="135"/>
      <c r="C46" s="89" t="s">
        <v>70</v>
      </c>
      <c r="D46" s="89" t="s">
        <v>27</v>
      </c>
      <c r="E46" s="89"/>
      <c r="F46" s="10">
        <f>F47+F57+F63+F67+F71+F73</f>
        <v>21254989.700000003</v>
      </c>
      <c r="G46" s="10">
        <f t="shared" ref="G46:H46" si="3">G47+G57+G63+G67+G71+G73</f>
        <v>17291899.039999999</v>
      </c>
      <c r="H46" s="10">
        <f t="shared" si="3"/>
        <v>17461209.390000001</v>
      </c>
      <c r="I46" s="90" t="s">
        <v>28</v>
      </c>
    </row>
    <row r="47" spans="1:9" ht="26.25" customHeight="1" x14ac:dyDescent="0.15">
      <c r="A47" s="135" t="s">
        <v>71</v>
      </c>
      <c r="B47" s="135"/>
      <c r="C47" s="89" t="s">
        <v>72</v>
      </c>
      <c r="D47" s="89" t="s">
        <v>27</v>
      </c>
      <c r="E47" s="89"/>
      <c r="F47" s="10">
        <f>F48+F49+F50+F51+F54+F55+F56</f>
        <v>14666727.200000001</v>
      </c>
      <c r="G47" s="10">
        <f t="shared" ref="G47:H47" si="4">G48+G49+G50+G51+G54+G55+G56</f>
        <v>13316280.799999999</v>
      </c>
      <c r="H47" s="10">
        <f t="shared" si="4"/>
        <v>13403057.149999999</v>
      </c>
      <c r="I47" s="90" t="s">
        <v>28</v>
      </c>
    </row>
    <row r="48" spans="1:9" ht="24" customHeight="1" x14ac:dyDescent="0.15">
      <c r="A48" s="135" t="s">
        <v>73</v>
      </c>
      <c r="B48" s="135"/>
      <c r="C48" s="89" t="s">
        <v>74</v>
      </c>
      <c r="D48" s="89" t="s">
        <v>75</v>
      </c>
      <c r="E48" s="89"/>
      <c r="F48" s="7">
        <v>11324854.48</v>
      </c>
      <c r="G48" s="7">
        <v>10287517.52</v>
      </c>
      <c r="H48" s="7">
        <v>10356310.859999999</v>
      </c>
      <c r="I48" s="90" t="s">
        <v>28</v>
      </c>
    </row>
    <row r="49" spans="1:9" ht="17.25" customHeight="1" x14ac:dyDescent="0.15">
      <c r="A49" s="135" t="s">
        <v>76</v>
      </c>
      <c r="B49" s="135"/>
      <c r="C49" s="89" t="s">
        <v>77</v>
      </c>
      <c r="D49" s="89" t="s">
        <v>78</v>
      </c>
      <c r="E49" s="89"/>
      <c r="F49" s="7">
        <v>0</v>
      </c>
      <c r="G49" s="7">
        <v>0</v>
      </c>
      <c r="H49" s="7">
        <v>0</v>
      </c>
      <c r="I49" s="90" t="s">
        <v>28</v>
      </c>
    </row>
    <row r="50" spans="1:9" ht="33" customHeight="1" x14ac:dyDescent="0.15">
      <c r="A50" s="135" t="s">
        <v>79</v>
      </c>
      <c r="B50" s="135"/>
      <c r="C50" s="89" t="s">
        <v>80</v>
      </c>
      <c r="D50" s="89" t="s">
        <v>81</v>
      </c>
      <c r="E50" s="89"/>
      <c r="F50" s="7">
        <v>0</v>
      </c>
      <c r="G50" s="7">
        <v>0</v>
      </c>
      <c r="H50" s="7">
        <v>0</v>
      </c>
      <c r="I50" s="90" t="s">
        <v>28</v>
      </c>
    </row>
    <row r="51" spans="1:9" ht="28.5" customHeight="1" x14ac:dyDescent="0.15">
      <c r="A51" s="135" t="s">
        <v>82</v>
      </c>
      <c r="B51" s="135"/>
      <c r="C51" s="89" t="s">
        <v>83</v>
      </c>
      <c r="D51" s="89" t="s">
        <v>84</v>
      </c>
      <c r="E51" s="89"/>
      <c r="F51" s="10">
        <f>F52+F53</f>
        <v>3341872.72</v>
      </c>
      <c r="G51" s="10">
        <f t="shared" ref="G51:H51" si="5">G52+G53</f>
        <v>3028763.28</v>
      </c>
      <c r="H51" s="10">
        <f t="shared" si="5"/>
        <v>3046746.29</v>
      </c>
      <c r="I51" s="90" t="s">
        <v>28</v>
      </c>
    </row>
    <row r="52" spans="1:9" ht="24" customHeight="1" x14ac:dyDescent="0.15">
      <c r="A52" s="135" t="s">
        <v>85</v>
      </c>
      <c r="B52" s="135"/>
      <c r="C52" s="89" t="s">
        <v>86</v>
      </c>
      <c r="D52" s="89" t="s">
        <v>84</v>
      </c>
      <c r="E52" s="89"/>
      <c r="F52" s="7">
        <v>3341872.72</v>
      </c>
      <c r="G52" s="7">
        <v>3028763.28</v>
      </c>
      <c r="H52" s="7">
        <v>3046746.29</v>
      </c>
      <c r="I52" s="90" t="s">
        <v>28</v>
      </c>
    </row>
    <row r="53" spans="1:9" ht="17.25" customHeight="1" x14ac:dyDescent="0.15">
      <c r="A53" s="135" t="s">
        <v>87</v>
      </c>
      <c r="B53" s="135"/>
      <c r="C53" s="89" t="s">
        <v>88</v>
      </c>
      <c r="D53" s="89" t="s">
        <v>84</v>
      </c>
      <c r="E53" s="89"/>
      <c r="F53" s="7">
        <v>0</v>
      </c>
      <c r="G53" s="7">
        <v>0</v>
      </c>
      <c r="H53" s="7">
        <v>0</v>
      </c>
      <c r="I53" s="90" t="s">
        <v>28</v>
      </c>
    </row>
    <row r="54" spans="1:9" ht="24.75" customHeight="1" x14ac:dyDescent="0.15">
      <c r="A54" s="135" t="s">
        <v>89</v>
      </c>
      <c r="B54" s="135"/>
      <c r="C54" s="89" t="s">
        <v>90</v>
      </c>
      <c r="D54" s="89" t="s">
        <v>91</v>
      </c>
      <c r="E54" s="89"/>
      <c r="F54" s="7">
        <v>0</v>
      </c>
      <c r="G54" s="7">
        <v>0</v>
      </c>
      <c r="H54" s="7">
        <v>0</v>
      </c>
      <c r="I54" s="90" t="s">
        <v>28</v>
      </c>
    </row>
    <row r="55" spans="1:9" ht="27" customHeight="1" x14ac:dyDescent="0.15">
      <c r="A55" s="135" t="s">
        <v>92</v>
      </c>
      <c r="B55" s="135"/>
      <c r="C55" s="89" t="s">
        <v>93</v>
      </c>
      <c r="D55" s="89" t="s">
        <v>94</v>
      </c>
      <c r="E55" s="89"/>
      <c r="F55" s="7">
        <v>0</v>
      </c>
      <c r="G55" s="7">
        <v>0</v>
      </c>
      <c r="H55" s="7">
        <v>0</v>
      </c>
      <c r="I55" s="90" t="s">
        <v>28</v>
      </c>
    </row>
    <row r="56" spans="1:9" ht="26.25" customHeight="1" x14ac:dyDescent="0.15">
      <c r="A56" s="135" t="s">
        <v>95</v>
      </c>
      <c r="B56" s="135"/>
      <c r="C56" s="89" t="s">
        <v>96</v>
      </c>
      <c r="D56" s="89" t="s">
        <v>97</v>
      </c>
      <c r="E56" s="89"/>
      <c r="F56" s="7">
        <v>0</v>
      </c>
      <c r="G56" s="7">
        <v>0</v>
      </c>
      <c r="H56" s="7">
        <v>0</v>
      </c>
      <c r="I56" s="90" t="s">
        <v>28</v>
      </c>
    </row>
    <row r="57" spans="1:9" ht="24.75" customHeight="1" x14ac:dyDescent="0.15">
      <c r="A57" s="135" t="s">
        <v>98</v>
      </c>
      <c r="B57" s="135"/>
      <c r="C57" s="89" t="s">
        <v>99</v>
      </c>
      <c r="D57" s="89" t="s">
        <v>100</v>
      </c>
      <c r="E57" s="89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90" t="s">
        <v>28</v>
      </c>
    </row>
    <row r="58" spans="1:9" ht="33.75" customHeight="1" x14ac:dyDescent="0.15">
      <c r="A58" s="135" t="s">
        <v>101</v>
      </c>
      <c r="B58" s="135"/>
      <c r="C58" s="89" t="s">
        <v>102</v>
      </c>
      <c r="D58" s="89" t="s">
        <v>103</v>
      </c>
      <c r="E58" s="89"/>
      <c r="F58" s="7">
        <v>0</v>
      </c>
      <c r="G58" s="7">
        <v>0</v>
      </c>
      <c r="H58" s="7">
        <v>0</v>
      </c>
      <c r="I58" s="90" t="s">
        <v>28</v>
      </c>
    </row>
    <row r="59" spans="1:9" ht="41.25" customHeight="1" x14ac:dyDescent="0.15">
      <c r="A59" s="135" t="s">
        <v>104</v>
      </c>
      <c r="B59" s="135"/>
      <c r="C59" s="89" t="s">
        <v>105</v>
      </c>
      <c r="D59" s="89" t="s">
        <v>106</v>
      </c>
      <c r="E59" s="89"/>
      <c r="F59" s="7">
        <v>0</v>
      </c>
      <c r="G59" s="7">
        <v>0</v>
      </c>
      <c r="H59" s="7">
        <v>0</v>
      </c>
      <c r="I59" s="90" t="s">
        <v>28</v>
      </c>
    </row>
    <row r="60" spans="1:9" ht="33.75" customHeight="1" x14ac:dyDescent="0.15">
      <c r="A60" s="135" t="s">
        <v>107</v>
      </c>
      <c r="B60" s="135"/>
      <c r="C60" s="89" t="s">
        <v>108</v>
      </c>
      <c r="D60" s="89" t="s">
        <v>109</v>
      </c>
      <c r="E60" s="89"/>
      <c r="F60" s="7">
        <v>0</v>
      </c>
      <c r="G60" s="7">
        <v>0</v>
      </c>
      <c r="H60" s="7">
        <v>0</v>
      </c>
      <c r="I60" s="90" t="s">
        <v>28</v>
      </c>
    </row>
    <row r="61" spans="1:9" ht="46.5" customHeight="1" x14ac:dyDescent="0.15">
      <c r="A61" s="135" t="s">
        <v>110</v>
      </c>
      <c r="B61" s="135"/>
      <c r="C61" s="89" t="s">
        <v>111</v>
      </c>
      <c r="D61" s="89" t="s">
        <v>112</v>
      </c>
      <c r="E61" s="89"/>
      <c r="F61" s="7">
        <v>0</v>
      </c>
      <c r="G61" s="7">
        <v>0</v>
      </c>
      <c r="H61" s="7">
        <v>0</v>
      </c>
      <c r="I61" s="90" t="s">
        <v>28</v>
      </c>
    </row>
    <row r="62" spans="1:9" ht="24.75" customHeight="1" x14ac:dyDescent="0.15">
      <c r="A62" s="135" t="s">
        <v>113</v>
      </c>
      <c r="B62" s="135"/>
      <c r="C62" s="89" t="s">
        <v>114</v>
      </c>
      <c r="D62" s="89" t="s">
        <v>115</v>
      </c>
      <c r="E62" s="89"/>
      <c r="F62" s="7">
        <v>0</v>
      </c>
      <c r="G62" s="7">
        <v>0</v>
      </c>
      <c r="H62" s="7">
        <v>0</v>
      </c>
      <c r="I62" s="90" t="s">
        <v>28</v>
      </c>
    </row>
    <row r="63" spans="1:9" ht="19.5" customHeight="1" x14ac:dyDescent="0.15">
      <c r="A63" s="135" t="s">
        <v>116</v>
      </c>
      <c r="B63" s="135"/>
      <c r="C63" s="89" t="s">
        <v>117</v>
      </c>
      <c r="D63" s="89" t="s">
        <v>118</v>
      </c>
      <c r="E63" s="89"/>
      <c r="F63" s="10">
        <f>F64+F65+F66</f>
        <v>26571.78</v>
      </c>
      <c r="G63" s="10">
        <f t="shared" ref="G63:H63" si="7">G64+G65+G66</f>
        <v>23901</v>
      </c>
      <c r="H63" s="10">
        <f t="shared" si="7"/>
        <v>23901</v>
      </c>
      <c r="I63" s="90" t="s">
        <v>28</v>
      </c>
    </row>
    <row r="64" spans="1:9" ht="24" customHeight="1" x14ac:dyDescent="0.15">
      <c r="A64" s="135" t="s">
        <v>119</v>
      </c>
      <c r="B64" s="135"/>
      <c r="C64" s="89" t="s">
        <v>120</v>
      </c>
      <c r="D64" s="89" t="s">
        <v>121</v>
      </c>
      <c r="E64" s="89"/>
      <c r="F64" s="7">
        <v>19317</v>
      </c>
      <c r="G64" s="7">
        <v>19317</v>
      </c>
      <c r="H64" s="7">
        <v>19317</v>
      </c>
      <c r="I64" s="90" t="s">
        <v>28</v>
      </c>
    </row>
    <row r="65" spans="1:9" ht="24" customHeight="1" x14ac:dyDescent="0.15">
      <c r="A65" s="135" t="s">
        <v>122</v>
      </c>
      <c r="B65" s="135"/>
      <c r="C65" s="89" t="s">
        <v>123</v>
      </c>
      <c r="D65" s="89" t="s">
        <v>124</v>
      </c>
      <c r="E65" s="89"/>
      <c r="F65" s="7">
        <v>7084</v>
      </c>
      <c r="G65" s="7">
        <v>4584</v>
      </c>
      <c r="H65" s="7">
        <v>4584</v>
      </c>
      <c r="I65" s="90" t="s">
        <v>28</v>
      </c>
    </row>
    <row r="66" spans="1:9" ht="22.5" customHeight="1" x14ac:dyDescent="0.15">
      <c r="A66" s="135" t="s">
        <v>125</v>
      </c>
      <c r="B66" s="135"/>
      <c r="C66" s="89" t="s">
        <v>126</v>
      </c>
      <c r="D66" s="89" t="s">
        <v>127</v>
      </c>
      <c r="E66" s="89"/>
      <c r="F66" s="7">
        <v>170.78</v>
      </c>
      <c r="G66" s="7">
        <v>0</v>
      </c>
      <c r="H66" s="7">
        <v>0</v>
      </c>
      <c r="I66" s="90" t="s">
        <v>28</v>
      </c>
    </row>
    <row r="67" spans="1:9" ht="18.75" customHeight="1" x14ac:dyDescent="0.15">
      <c r="A67" s="135" t="s">
        <v>128</v>
      </c>
      <c r="B67" s="135"/>
      <c r="C67" s="89" t="s">
        <v>129</v>
      </c>
      <c r="D67" s="89" t="s">
        <v>27</v>
      </c>
      <c r="E67" s="89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90" t="s">
        <v>28</v>
      </c>
    </row>
    <row r="68" spans="1:9" ht="22.5" customHeight="1" x14ac:dyDescent="0.15">
      <c r="A68" s="135" t="s">
        <v>130</v>
      </c>
      <c r="B68" s="135"/>
      <c r="C68" s="89" t="s">
        <v>131</v>
      </c>
      <c r="D68" s="89" t="s">
        <v>132</v>
      </c>
      <c r="E68" s="89"/>
      <c r="F68" s="7">
        <v>0</v>
      </c>
      <c r="G68" s="7">
        <v>0</v>
      </c>
      <c r="H68" s="7">
        <v>0</v>
      </c>
      <c r="I68" s="90" t="s">
        <v>28</v>
      </c>
    </row>
    <row r="69" spans="1:9" ht="19.5" customHeight="1" x14ac:dyDescent="0.15">
      <c r="A69" s="135" t="s">
        <v>134</v>
      </c>
      <c r="B69" s="135"/>
      <c r="C69" s="89" t="s">
        <v>135</v>
      </c>
      <c r="D69" s="89" t="s">
        <v>136</v>
      </c>
      <c r="E69" s="89"/>
      <c r="F69" s="7">
        <v>0</v>
      </c>
      <c r="G69" s="7">
        <v>0</v>
      </c>
      <c r="H69" s="7">
        <v>0</v>
      </c>
      <c r="I69" s="90" t="s">
        <v>28</v>
      </c>
    </row>
    <row r="70" spans="1:9" ht="27.75" customHeight="1" x14ac:dyDescent="0.15">
      <c r="A70" s="135" t="s">
        <v>137</v>
      </c>
      <c r="B70" s="135"/>
      <c r="C70" s="89" t="s">
        <v>138</v>
      </c>
      <c r="D70" s="89" t="s">
        <v>139</v>
      </c>
      <c r="E70" s="89"/>
      <c r="F70" s="7">
        <v>0</v>
      </c>
      <c r="G70" s="7">
        <v>0</v>
      </c>
      <c r="H70" s="7">
        <v>0</v>
      </c>
      <c r="I70" s="90" t="s">
        <v>28</v>
      </c>
    </row>
    <row r="71" spans="1:9" ht="18" customHeight="1" x14ac:dyDescent="0.15">
      <c r="A71" s="135" t="s">
        <v>140</v>
      </c>
      <c r="B71" s="135"/>
      <c r="C71" s="89" t="s">
        <v>141</v>
      </c>
      <c r="D71" s="89" t="s">
        <v>27</v>
      </c>
      <c r="E71" s="89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90" t="s">
        <v>28</v>
      </c>
    </row>
    <row r="72" spans="1:9" ht="33" customHeight="1" x14ac:dyDescent="0.15">
      <c r="A72" s="135" t="s">
        <v>142</v>
      </c>
      <c r="B72" s="135"/>
      <c r="C72" s="89" t="s">
        <v>143</v>
      </c>
      <c r="D72" s="89" t="s">
        <v>144</v>
      </c>
      <c r="E72" s="89"/>
      <c r="F72" s="7">
        <v>0</v>
      </c>
      <c r="G72" s="7">
        <v>0</v>
      </c>
      <c r="H72" s="7">
        <v>0</v>
      </c>
      <c r="I72" s="90" t="s">
        <v>28</v>
      </c>
    </row>
    <row r="73" spans="1:9" ht="18" customHeight="1" x14ac:dyDescent="0.15">
      <c r="A73" s="146" t="s">
        <v>145</v>
      </c>
      <c r="B73" s="146"/>
      <c r="C73" s="51" t="s">
        <v>146</v>
      </c>
      <c r="D73" s="15" t="s">
        <v>27</v>
      </c>
      <c r="E73" s="15"/>
      <c r="F73" s="52">
        <f>F74+F75+F76+F77+F78+F79</f>
        <v>6561690.7200000007</v>
      </c>
      <c r="G73" s="52">
        <f t="shared" ref="G73:H73" si="10">G74+G75+G76+G77+G78+G79</f>
        <v>3951717.24</v>
      </c>
      <c r="H73" s="52">
        <f t="shared" si="10"/>
        <v>4034251.24</v>
      </c>
      <c r="I73" s="90" t="s">
        <v>28</v>
      </c>
    </row>
    <row r="74" spans="1:9" ht="21.75" customHeight="1" x14ac:dyDescent="0.15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90" t="s">
        <v>28</v>
      </c>
    </row>
    <row r="75" spans="1:9" ht="26.25" customHeight="1" x14ac:dyDescent="0.15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90" t="s">
        <v>28</v>
      </c>
    </row>
    <row r="76" spans="1:9" ht="21.75" customHeight="1" x14ac:dyDescent="0.15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90" t="s">
        <v>28</v>
      </c>
    </row>
    <row r="77" spans="1:9" ht="24" customHeight="1" x14ac:dyDescent="0.15">
      <c r="A77" s="146" t="s">
        <v>156</v>
      </c>
      <c r="B77" s="146"/>
      <c r="C77" s="51" t="s">
        <v>157</v>
      </c>
      <c r="D77" s="51">
        <v>244</v>
      </c>
      <c r="E77" s="15"/>
      <c r="F77" s="16">
        <v>4229453.5</v>
      </c>
      <c r="G77" s="16">
        <v>2186194.64</v>
      </c>
      <c r="H77" s="16">
        <v>2189475.64</v>
      </c>
      <c r="I77" s="90" t="s">
        <v>28</v>
      </c>
    </row>
    <row r="78" spans="1:9" ht="24" customHeight="1" x14ac:dyDescent="0.15">
      <c r="A78" s="147" t="s">
        <v>268</v>
      </c>
      <c r="B78" s="148"/>
      <c r="C78" s="51">
        <v>2660</v>
      </c>
      <c r="D78" s="51">
        <v>247</v>
      </c>
      <c r="E78" s="15"/>
      <c r="F78" s="16">
        <v>2332237.2200000002</v>
      </c>
      <c r="G78" s="16">
        <v>1765522.6</v>
      </c>
      <c r="H78" s="16">
        <v>1844775.6</v>
      </c>
      <c r="I78" s="89"/>
    </row>
    <row r="79" spans="1:9" ht="24" customHeight="1" x14ac:dyDescent="0.15">
      <c r="A79" s="146" t="s">
        <v>158</v>
      </c>
      <c r="B79" s="146"/>
      <c r="C79" s="15" t="s">
        <v>159</v>
      </c>
      <c r="D79" s="15" t="s">
        <v>160</v>
      </c>
      <c r="E79" s="15"/>
      <c r="F79" s="52">
        <f>F80+F81</f>
        <v>0</v>
      </c>
      <c r="G79" s="52">
        <f t="shared" ref="G79:H79" si="11">G80+G81</f>
        <v>0</v>
      </c>
      <c r="H79" s="52">
        <f t="shared" si="11"/>
        <v>0</v>
      </c>
      <c r="I79" s="89"/>
    </row>
    <row r="80" spans="1:9" ht="24" customHeight="1" x14ac:dyDescent="0.15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89"/>
    </row>
    <row r="81" spans="1:9" ht="24" customHeight="1" x14ac:dyDescent="0.15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90" t="s">
        <v>28</v>
      </c>
    </row>
    <row r="82" spans="1:9" ht="36.75" customHeight="1" x14ac:dyDescent="0.15">
      <c r="A82" s="146" t="s">
        <v>167</v>
      </c>
      <c r="B82" s="146"/>
      <c r="C82" s="15" t="s">
        <v>168</v>
      </c>
      <c r="D82" s="15" t="s">
        <v>169</v>
      </c>
      <c r="E82" s="15"/>
      <c r="F82" s="52">
        <f>F83+F84+F85</f>
        <v>0</v>
      </c>
      <c r="G82" s="52">
        <f t="shared" ref="G82:H82" si="12">G83+G84+G85</f>
        <v>0</v>
      </c>
      <c r="H82" s="52">
        <f t="shared" si="12"/>
        <v>0</v>
      </c>
      <c r="I82" s="90" t="s">
        <v>28</v>
      </c>
    </row>
    <row r="83" spans="1:9" ht="21" customHeight="1" x14ac:dyDescent="0.15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90" t="s">
        <v>28</v>
      </c>
    </row>
    <row r="84" spans="1:9" ht="10.5" customHeight="1" x14ac:dyDescent="0.15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90" t="s">
        <v>28</v>
      </c>
    </row>
    <row r="85" spans="1:9" ht="21" customHeight="1" x14ac:dyDescent="0.15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90" t="s">
        <v>28</v>
      </c>
    </row>
    <row r="86" spans="1:9" ht="10.5" customHeight="1" x14ac:dyDescent="0.15">
      <c r="A86" s="146" t="s">
        <v>176</v>
      </c>
      <c r="B86" s="146"/>
      <c r="C86" s="15" t="s">
        <v>177</v>
      </c>
      <c r="D86" s="15" t="s">
        <v>27</v>
      </c>
      <c r="E86" s="15"/>
      <c r="F86" s="52">
        <f>F87+F88+F89+F90</f>
        <v>0</v>
      </c>
      <c r="G86" s="52">
        <f t="shared" ref="G86:H86" si="13">G87+G88+G89+G90</f>
        <v>0</v>
      </c>
      <c r="H86" s="52">
        <f t="shared" si="13"/>
        <v>0</v>
      </c>
      <c r="I86" s="90" t="s">
        <v>28</v>
      </c>
    </row>
    <row r="87" spans="1:9" ht="10.5" customHeight="1" x14ac:dyDescent="0.15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90" t="s">
        <v>28</v>
      </c>
    </row>
    <row r="88" spans="1:9" ht="10.5" customHeight="1" x14ac:dyDescent="0.15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90" t="s">
        <v>28</v>
      </c>
    </row>
    <row r="89" spans="1:9" ht="21" customHeight="1" x14ac:dyDescent="0.15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90" t="s">
        <v>28</v>
      </c>
    </row>
    <row r="90" spans="1:9" ht="31.5" customHeight="1" x14ac:dyDescent="0.15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90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41" t="s">
        <v>186</v>
      </c>
      <c r="B95" s="141" t="s">
        <v>20</v>
      </c>
      <c r="C95" s="141" t="s">
        <v>21</v>
      </c>
      <c r="D95" s="141" t="s">
        <v>187</v>
      </c>
      <c r="E95" s="141" t="s">
        <v>22</v>
      </c>
      <c r="F95" s="141" t="s">
        <v>24</v>
      </c>
      <c r="G95" s="141"/>
      <c r="H95" s="141"/>
    </row>
    <row r="96" spans="1:9" ht="21" x14ac:dyDescent="0.15">
      <c r="A96" s="141"/>
      <c r="B96" s="141"/>
      <c r="C96" s="141"/>
      <c r="D96" s="141"/>
      <c r="E96" s="141"/>
      <c r="F96" s="15" t="s">
        <v>274</v>
      </c>
      <c r="G96" s="15" t="s">
        <v>276</v>
      </c>
      <c r="H96" s="15" t="s">
        <v>278</v>
      </c>
    </row>
    <row r="97" spans="1:8" x14ac:dyDescent="0.15">
      <c r="A97" s="90">
        <v>1</v>
      </c>
      <c r="B97" s="90">
        <v>2</v>
      </c>
      <c r="C97" s="90">
        <v>3</v>
      </c>
      <c r="D97" s="90">
        <v>4</v>
      </c>
      <c r="E97" s="90">
        <v>5</v>
      </c>
      <c r="F97" s="90">
        <v>6</v>
      </c>
      <c r="G97" s="90">
        <v>7</v>
      </c>
      <c r="H97" s="90">
        <v>8</v>
      </c>
    </row>
    <row r="98" spans="1:8" x14ac:dyDescent="0.15">
      <c r="A98" s="90" t="s">
        <v>28</v>
      </c>
      <c r="B98" s="1" t="s">
        <v>188</v>
      </c>
      <c r="C98" s="90" t="s">
        <v>189</v>
      </c>
      <c r="D98" s="90" t="s">
        <v>133</v>
      </c>
      <c r="E98" s="90"/>
      <c r="F98" s="11">
        <f>F99+F100+F101+F104</f>
        <v>6561690.7200000007</v>
      </c>
      <c r="G98" s="11">
        <f>G99+G100+G101+G104</f>
        <v>3951717.24</v>
      </c>
      <c r="H98" s="11">
        <f>H99+H100+H101+H104</f>
        <v>4034251.24</v>
      </c>
    </row>
    <row r="99" spans="1:8" ht="31.5" x14ac:dyDescent="0.15">
      <c r="A99" s="90" t="s">
        <v>190</v>
      </c>
      <c r="B99" s="1" t="s">
        <v>191</v>
      </c>
      <c r="C99" s="90" t="s">
        <v>192</v>
      </c>
      <c r="D99" s="90" t="s">
        <v>133</v>
      </c>
      <c r="E99" s="90"/>
      <c r="F99" s="2"/>
      <c r="G99" s="2"/>
      <c r="H99" s="2"/>
    </row>
    <row r="100" spans="1:8" ht="42" x14ac:dyDescent="0.15">
      <c r="A100" s="90" t="s">
        <v>193</v>
      </c>
      <c r="B100" s="1" t="s">
        <v>194</v>
      </c>
      <c r="C100" s="90" t="s">
        <v>195</v>
      </c>
      <c r="D100" s="90" t="s">
        <v>133</v>
      </c>
      <c r="E100" s="90"/>
      <c r="F100" s="2"/>
      <c r="G100" s="2"/>
      <c r="H100" s="2"/>
    </row>
    <row r="101" spans="1:8" ht="31.5" x14ac:dyDescent="0.15">
      <c r="A101" s="90" t="s">
        <v>196</v>
      </c>
      <c r="B101" s="1" t="s">
        <v>197</v>
      </c>
      <c r="C101" s="90" t="s">
        <v>198</v>
      </c>
      <c r="D101" s="90" t="s">
        <v>133</v>
      </c>
      <c r="E101" s="90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15">
      <c r="A102" s="90" t="s">
        <v>199</v>
      </c>
      <c r="B102" s="1" t="s">
        <v>200</v>
      </c>
      <c r="C102" s="90" t="s">
        <v>201</v>
      </c>
      <c r="D102" s="90" t="s">
        <v>133</v>
      </c>
      <c r="E102" s="90"/>
      <c r="F102" s="2"/>
      <c r="G102" s="2"/>
      <c r="H102" s="2"/>
    </row>
    <row r="103" spans="1:8" x14ac:dyDescent="0.15">
      <c r="A103" s="90" t="s">
        <v>202</v>
      </c>
      <c r="B103" s="1" t="s">
        <v>203</v>
      </c>
      <c r="C103" s="90" t="s">
        <v>204</v>
      </c>
      <c r="D103" s="90" t="s">
        <v>133</v>
      </c>
      <c r="E103" s="90"/>
      <c r="F103" s="2"/>
      <c r="G103" s="2"/>
      <c r="H103" s="2"/>
    </row>
    <row r="104" spans="1:8" ht="42" x14ac:dyDescent="0.15">
      <c r="A104" s="90" t="s">
        <v>205</v>
      </c>
      <c r="B104" s="1" t="s">
        <v>206</v>
      </c>
      <c r="C104" s="90" t="s">
        <v>207</v>
      </c>
      <c r="D104" s="90" t="s">
        <v>133</v>
      </c>
      <c r="E104" s="90"/>
      <c r="F104" s="11">
        <f>F105+F108+F111+F112+F115</f>
        <v>6561690.7200000007</v>
      </c>
      <c r="G104" s="11">
        <f t="shared" ref="G104:H104" si="15">G105+G108+G111+G112+G115</f>
        <v>3951717.24</v>
      </c>
      <c r="H104" s="11">
        <f t="shared" si="15"/>
        <v>4034251.24</v>
      </c>
    </row>
    <row r="105" spans="1:8" ht="31.5" x14ac:dyDescent="0.15">
      <c r="A105" s="90" t="s">
        <v>208</v>
      </c>
      <c r="B105" s="1" t="s">
        <v>209</v>
      </c>
      <c r="C105" s="90" t="s">
        <v>210</v>
      </c>
      <c r="D105" s="90" t="s">
        <v>133</v>
      </c>
      <c r="E105" s="90"/>
      <c r="F105" s="11">
        <f>F106+F107</f>
        <v>6561690.7200000007</v>
      </c>
      <c r="G105" s="11">
        <f t="shared" ref="G105:H105" si="16">G106+G107</f>
        <v>3951717.24</v>
      </c>
      <c r="H105" s="11">
        <f t="shared" si="16"/>
        <v>4034251.24</v>
      </c>
    </row>
    <row r="106" spans="1:8" x14ac:dyDescent="0.15">
      <c r="A106" s="90" t="s">
        <v>211</v>
      </c>
      <c r="B106" s="1" t="s">
        <v>200</v>
      </c>
      <c r="C106" s="90" t="s">
        <v>212</v>
      </c>
      <c r="D106" s="90" t="s">
        <v>133</v>
      </c>
      <c r="E106" s="90"/>
      <c r="F106" s="16">
        <f>F73</f>
        <v>6561690.7200000007</v>
      </c>
      <c r="G106" s="16">
        <f>G73</f>
        <v>3951717.24</v>
      </c>
      <c r="H106" s="16">
        <f>H73</f>
        <v>4034251.24</v>
      </c>
    </row>
    <row r="107" spans="1:8" x14ac:dyDescent="0.15">
      <c r="A107" s="90" t="s">
        <v>213</v>
      </c>
      <c r="B107" s="1" t="s">
        <v>203</v>
      </c>
      <c r="C107" s="90" t="s">
        <v>214</v>
      </c>
      <c r="D107" s="90" t="s">
        <v>133</v>
      </c>
      <c r="E107" s="90"/>
      <c r="F107" s="2"/>
      <c r="G107" s="2"/>
      <c r="H107" s="2"/>
    </row>
    <row r="108" spans="1:8" ht="31.5" x14ac:dyDescent="0.15">
      <c r="A108" s="90" t="s">
        <v>215</v>
      </c>
      <c r="B108" s="1" t="s">
        <v>216</v>
      </c>
      <c r="C108" s="90" t="s">
        <v>217</v>
      </c>
      <c r="D108" s="90" t="s">
        <v>133</v>
      </c>
      <c r="E108" s="90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90" t="s">
        <v>218</v>
      </c>
      <c r="B109" s="1" t="s">
        <v>200</v>
      </c>
      <c r="C109" s="90" t="s">
        <v>219</v>
      </c>
      <c r="D109" s="90" t="s">
        <v>133</v>
      </c>
      <c r="E109" s="90"/>
      <c r="F109" s="2"/>
      <c r="G109" s="2"/>
      <c r="H109" s="2"/>
    </row>
    <row r="110" spans="1:8" x14ac:dyDescent="0.15">
      <c r="A110" s="90" t="s">
        <v>220</v>
      </c>
      <c r="B110" s="1" t="s">
        <v>203</v>
      </c>
      <c r="C110" s="90" t="s">
        <v>221</v>
      </c>
      <c r="D110" s="90" t="s">
        <v>133</v>
      </c>
      <c r="E110" s="90"/>
      <c r="F110" s="2"/>
      <c r="G110" s="2"/>
      <c r="H110" s="2"/>
    </row>
    <row r="111" spans="1:8" ht="21" x14ac:dyDescent="0.15">
      <c r="A111" s="90" t="s">
        <v>222</v>
      </c>
      <c r="B111" s="1" t="s">
        <v>223</v>
      </c>
      <c r="C111" s="90" t="s">
        <v>224</v>
      </c>
      <c r="D111" s="90" t="s">
        <v>133</v>
      </c>
      <c r="E111" s="90"/>
      <c r="F111" s="2"/>
      <c r="G111" s="2"/>
      <c r="H111" s="2"/>
    </row>
    <row r="112" spans="1:8" x14ac:dyDescent="0.15">
      <c r="A112" s="90" t="s">
        <v>225</v>
      </c>
      <c r="B112" s="1" t="s">
        <v>226</v>
      </c>
      <c r="C112" s="90" t="s">
        <v>227</v>
      </c>
      <c r="D112" s="90" t="s">
        <v>133</v>
      </c>
      <c r="E112" s="90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90" t="s">
        <v>228</v>
      </c>
      <c r="B113" s="1" t="s">
        <v>200</v>
      </c>
      <c r="C113" s="90" t="s">
        <v>229</v>
      </c>
      <c r="D113" s="90" t="s">
        <v>133</v>
      </c>
      <c r="E113" s="90"/>
      <c r="F113" s="2"/>
      <c r="G113" s="2"/>
      <c r="H113" s="2"/>
    </row>
    <row r="114" spans="1:8" x14ac:dyDescent="0.15">
      <c r="A114" s="90" t="s">
        <v>230</v>
      </c>
      <c r="B114" s="1" t="s">
        <v>203</v>
      </c>
      <c r="C114" s="90" t="s">
        <v>231</v>
      </c>
      <c r="D114" s="90" t="s">
        <v>133</v>
      </c>
      <c r="E114" s="90"/>
      <c r="F114" s="2"/>
      <c r="G114" s="2"/>
      <c r="H114" s="2"/>
    </row>
    <row r="115" spans="1:8" x14ac:dyDescent="0.15">
      <c r="A115" s="90" t="s">
        <v>232</v>
      </c>
      <c r="B115" s="1" t="s">
        <v>233</v>
      </c>
      <c r="C115" s="90" t="s">
        <v>234</v>
      </c>
      <c r="D115" s="90" t="s">
        <v>133</v>
      </c>
      <c r="E115" s="90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90" t="s">
        <v>235</v>
      </c>
      <c r="B116" s="1" t="s">
        <v>200</v>
      </c>
      <c r="C116" s="90" t="s">
        <v>236</v>
      </c>
      <c r="D116" s="90" t="s">
        <v>133</v>
      </c>
      <c r="E116" s="90"/>
      <c r="F116" s="2"/>
      <c r="G116" s="2"/>
      <c r="H116" s="2"/>
    </row>
    <row r="117" spans="1:8" x14ac:dyDescent="0.15">
      <c r="A117" s="90" t="s">
        <v>237</v>
      </c>
      <c r="B117" s="1" t="s">
        <v>203</v>
      </c>
      <c r="C117" s="90" t="s">
        <v>238</v>
      </c>
      <c r="D117" s="90" t="s">
        <v>133</v>
      </c>
      <c r="E117" s="90"/>
      <c r="F117" s="2"/>
      <c r="G117" s="2"/>
      <c r="H117" s="2"/>
    </row>
    <row r="118" spans="1:8" ht="42" x14ac:dyDescent="0.15">
      <c r="A118" s="90" t="s">
        <v>239</v>
      </c>
      <c r="B118" s="1" t="s">
        <v>240</v>
      </c>
      <c r="C118" s="90" t="s">
        <v>241</v>
      </c>
      <c r="D118" s="90" t="s">
        <v>133</v>
      </c>
      <c r="E118" s="90"/>
      <c r="F118" s="11">
        <f>F119+F120+F121</f>
        <v>6561690.7200000007</v>
      </c>
      <c r="G118" s="11">
        <f t="shared" ref="G118:H118" si="20">G119+G120+G121</f>
        <v>3951717.24</v>
      </c>
      <c r="H118" s="11">
        <f t="shared" si="20"/>
        <v>4034251.24</v>
      </c>
    </row>
    <row r="119" spans="1:8" x14ac:dyDescent="0.15">
      <c r="A119" s="90" t="s">
        <v>242</v>
      </c>
      <c r="B119" s="1" t="s">
        <v>243</v>
      </c>
      <c r="C119" s="90" t="s">
        <v>244</v>
      </c>
      <c r="D119" s="15">
        <v>2024</v>
      </c>
      <c r="E119" s="90"/>
      <c r="F119" s="7">
        <f>F104</f>
        <v>6561690.7200000007</v>
      </c>
      <c r="G119" s="7">
        <f t="shared" ref="G119:H119" si="21">G104</f>
        <v>3951717.24</v>
      </c>
      <c r="H119" s="7">
        <f t="shared" si="21"/>
        <v>4034251.24</v>
      </c>
    </row>
    <row r="120" spans="1:8" x14ac:dyDescent="0.15">
      <c r="A120" s="90" t="s">
        <v>245</v>
      </c>
      <c r="B120" s="1" t="s">
        <v>243</v>
      </c>
      <c r="C120" s="90" t="s">
        <v>246</v>
      </c>
      <c r="D120" s="15">
        <v>2025</v>
      </c>
      <c r="E120" s="90"/>
      <c r="F120" s="2"/>
      <c r="G120" s="2"/>
      <c r="H120" s="2"/>
    </row>
    <row r="121" spans="1:8" x14ac:dyDescent="0.15">
      <c r="A121" s="90" t="s">
        <v>247</v>
      </c>
      <c r="B121" s="1" t="s">
        <v>243</v>
      </c>
      <c r="C121" s="90" t="s">
        <v>248</v>
      </c>
      <c r="D121" s="15">
        <v>2026</v>
      </c>
      <c r="E121" s="90"/>
      <c r="F121" s="2"/>
      <c r="G121" s="2"/>
      <c r="H121" s="2"/>
    </row>
    <row r="122" spans="1:8" ht="42" x14ac:dyDescent="0.15">
      <c r="A122" s="90" t="s">
        <v>249</v>
      </c>
      <c r="B122" s="1" t="s">
        <v>250</v>
      </c>
      <c r="C122" s="90" t="s">
        <v>251</v>
      </c>
      <c r="D122" s="15" t="s">
        <v>133</v>
      </c>
      <c r="E122" s="90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90" t="s">
        <v>252</v>
      </c>
      <c r="B123" s="1" t="s">
        <v>243</v>
      </c>
      <c r="C123" s="90" t="s">
        <v>253</v>
      </c>
      <c r="D123" s="15">
        <v>2024</v>
      </c>
      <c r="E123" s="90"/>
      <c r="F123" s="2"/>
      <c r="G123" s="2"/>
      <c r="H123" s="2"/>
    </row>
    <row r="124" spans="1:8" x14ac:dyDescent="0.15">
      <c r="A124" s="90" t="s">
        <v>254</v>
      </c>
      <c r="B124" s="1" t="s">
        <v>243</v>
      </c>
      <c r="C124" s="90" t="s">
        <v>255</v>
      </c>
      <c r="D124" s="15">
        <v>2025</v>
      </c>
      <c r="E124" s="90"/>
      <c r="F124" s="2"/>
      <c r="G124" s="2"/>
      <c r="H124" s="2"/>
    </row>
    <row r="125" spans="1:8" x14ac:dyDescent="0.15">
      <c r="A125" s="90" t="s">
        <v>256</v>
      </c>
      <c r="B125" s="1" t="s">
        <v>243</v>
      </c>
      <c r="C125" s="90" t="s">
        <v>257</v>
      </c>
      <c r="D125" s="15">
        <v>2026</v>
      </c>
      <c r="E125" s="90"/>
      <c r="F125" s="2"/>
      <c r="G125" s="2"/>
      <c r="H125" s="2"/>
    </row>
    <row r="127" spans="1:8" x14ac:dyDescent="0.15">
      <c r="A127" s="143" t="s">
        <v>258</v>
      </c>
      <c r="B127" s="143"/>
      <c r="C127" s="144" t="s">
        <v>270</v>
      </c>
      <c r="D127" s="145"/>
      <c r="E127" s="94"/>
      <c r="F127" s="144" t="s">
        <v>272</v>
      </c>
      <c r="G127" s="145"/>
    </row>
    <row r="128" spans="1:8" x14ac:dyDescent="0.15">
      <c r="C128" s="142" t="s">
        <v>259</v>
      </c>
      <c r="D128" s="142"/>
      <c r="E128" s="91" t="s">
        <v>2</v>
      </c>
      <c r="F128" s="142" t="s">
        <v>3</v>
      </c>
      <c r="G128" s="142"/>
    </row>
    <row r="130" spans="1:7" x14ac:dyDescent="0.15">
      <c r="A130" s="143" t="s">
        <v>260</v>
      </c>
      <c r="B130" s="143"/>
      <c r="C130" s="144" t="s">
        <v>265</v>
      </c>
      <c r="D130" s="145"/>
      <c r="E130" s="93" t="s">
        <v>269</v>
      </c>
      <c r="F130" s="144" t="s">
        <v>266</v>
      </c>
      <c r="G130" s="145"/>
    </row>
    <row r="131" spans="1:7" ht="21" x14ac:dyDescent="0.15">
      <c r="C131" s="142" t="s">
        <v>259</v>
      </c>
      <c r="D131" s="142"/>
      <c r="E131" s="91" t="s">
        <v>261</v>
      </c>
      <c r="F131" s="142" t="s">
        <v>262</v>
      </c>
      <c r="G131" s="142"/>
    </row>
    <row r="132" spans="1:7" ht="10.5" customHeight="1" x14ac:dyDescent="0.15">
      <c r="A132" s="127" t="s">
        <v>308</v>
      </c>
      <c r="B132" s="127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2024</vt:lpstr>
      <vt:lpstr>2024 (1)</vt:lpstr>
      <vt:lpstr>2024 (2)</vt:lpstr>
      <vt:lpstr>2024 (3)</vt:lpstr>
      <vt:lpstr>2024 (4)</vt:lpstr>
      <vt:lpstr>2024 (5)</vt:lpstr>
      <vt:lpstr>2024 (6)</vt:lpstr>
      <vt:lpstr>2024 (7)</vt:lpstr>
      <vt:lpstr>2024 (8)</vt:lpstr>
      <vt:lpstr>2024 (9)</vt:lpstr>
      <vt:lpstr>2024 (10)</vt:lpstr>
      <vt:lpstr>2024 (11)</vt:lpstr>
      <vt:lpstr>2024 (12)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FINATEK</dc:creator>
  <cp:lastModifiedBy>Olga</cp:lastModifiedBy>
  <cp:lastPrinted>2024-12-03T02:25:15Z</cp:lastPrinted>
  <dcterms:created xsi:type="dcterms:W3CDTF">2020-09-16T13:07:09Z</dcterms:created>
  <dcterms:modified xsi:type="dcterms:W3CDTF">2025-01-10T05:04:05Z</dcterms:modified>
</cp:coreProperties>
</file>